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8780" windowHeight="11565" tabRatio="724" activeTab="6"/>
  </bookViews>
  <sheets>
    <sheet name="TＡ-08" sheetId="1" r:id="rId1"/>
    <sheet name="TＡ-07" sheetId="2" r:id="rId2"/>
    <sheet name="TＡ-06" sheetId="3" r:id="rId3"/>
    <sheet name="TB-04" sheetId="4" r:id="rId4"/>
    <sheet name="TT-02" sheetId="5" r:id="rId5"/>
    <sheet name="FF-03" sheetId="6" r:id="rId6"/>
    <sheet name="ARC R12" sheetId="7" r:id="rId7"/>
    <sheet name="M-03,05,06" sheetId="8" r:id="rId8"/>
    <sheet name="計算・確認用" sheetId="9" r:id="rId9"/>
  </sheets>
  <definedNames/>
  <calcPr fullCalcOnLoad="1"/>
</workbook>
</file>

<file path=xl/sharedStrings.xml><?xml version="1.0" encoding="utf-8"?>
<sst xmlns="http://schemas.openxmlformats.org/spreadsheetml/2006/main" count="161" uniqueCount="42">
  <si>
    <t>センタープーリー枚数</t>
  </si>
  <si>
    <t>マシン名：</t>
  </si>
  <si>
    <t>スパー</t>
  </si>
  <si>
    <t>スパー</t>
  </si>
  <si>
    <t>ピニオン</t>
  </si>
  <si>
    <t>ドライブプーリー枚数</t>
  </si>
  <si>
    <t>Ｔ</t>
  </si>
  <si>
    <t>Ｔ</t>
  </si>
  <si>
    <t>モーター側ギヤ枚数</t>
  </si>
  <si>
    <t>タイヤ側ギヤ枚数</t>
  </si>
  <si>
    <t>係数</t>
  </si>
  <si>
    <t>ご自由にどうぞ</t>
  </si>
  <si>
    <t>スパー</t>
  </si>
  <si>
    <t>カウンター</t>
  </si>
  <si>
    <t>プーリー</t>
  </si>
  <si>
    <t>ピニオン</t>
  </si>
  <si>
    <t>０．６モジュール</t>
  </si>
  <si>
    <t>ギヤ比</t>
  </si>
  <si>
    <t>54mmタイヤ ： テイクオフ、ABC、シミズなどの各社ミニ用タイヤの外径</t>
  </si>
  <si>
    <t>58mmタイヤ ： 田宮のミニ用タイヤの外径</t>
  </si>
  <si>
    <t>ミニ
54ｍｍ
換算</t>
  </si>
  <si>
    <t>ミニ
58mm
換算</t>
  </si>
  <si>
    <t>ギヤ比はツーリング用タイヤ装着を考えたもの（外径は通常63.5mm（SOREXタイヤ実測））。</t>
  </si>
  <si>
    <t>【０６モジュール：純正】</t>
  </si>
  <si>
    <t>【０４モジュール】</t>
  </si>
  <si>
    <t>【４８ピッチ】</t>
  </si>
  <si>
    <t>タミヤ Ｍ－０３，０５，０６</t>
  </si>
  <si>
    <t>タミヤ ＦＦ－０３</t>
  </si>
  <si>
    <t>赤字</t>
  </si>
  <si>
    <t>橙字</t>
  </si>
  <si>
    <t>使用可能なギヤ比</t>
  </si>
  <si>
    <t>使用推奨ギヤ比</t>
  </si>
  <si>
    <t>シャーシ別の最適ギヤ比</t>
  </si>
  <si>
    <t>タミヤ ＴＡ－０６</t>
  </si>
  <si>
    <t>タミヤ ＴＴ－０２</t>
  </si>
  <si>
    <t>タミヤ ＴＢ－０４</t>
  </si>
  <si>
    <t>タミヤ ＴＡ－０７</t>
  </si>
  <si>
    <t>※FFクラスのギヤ比は6.80（26Ｔ/68Tの組み合わせ）になります。</t>
  </si>
  <si>
    <t>【０４モジュール：オプション】</t>
  </si>
  <si>
    <t>【０４モジュール】</t>
  </si>
  <si>
    <t>タミヤ ＴＡ－０８</t>
  </si>
  <si>
    <t>ＡＲＣ　Ｒ１２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</si>
</sst>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1"/>
      <color theme="9" tint="-0.24997000396251678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/>
      <top style="double"/>
      <bottom style="thin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176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shrinkToFit="1"/>
      <protection/>
    </xf>
    <xf numFmtId="0" fontId="3" fillId="0" borderId="17" xfId="0" applyFont="1" applyBorder="1" applyAlignment="1" applyProtection="1">
      <alignment horizontal="center" shrinkToFit="1"/>
      <protection/>
    </xf>
    <xf numFmtId="0" fontId="3" fillId="0" borderId="16" xfId="0" applyFont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176" fontId="3" fillId="0" borderId="24" xfId="0" applyNumberFormat="1" applyFont="1" applyBorder="1" applyAlignment="1" applyProtection="1">
      <alignment horizontal="center" vertical="center"/>
      <protection/>
    </xf>
    <xf numFmtId="176" fontId="3" fillId="0" borderId="25" xfId="0" applyNumberFormat="1" applyFont="1" applyBorder="1" applyAlignment="1" applyProtection="1">
      <alignment horizontal="center" vertical="center"/>
      <protection/>
    </xf>
    <xf numFmtId="176" fontId="3" fillId="0" borderId="19" xfId="0" applyNumberFormat="1" applyFont="1" applyBorder="1" applyAlignment="1" applyProtection="1">
      <alignment horizontal="center" vertical="center"/>
      <protection/>
    </xf>
    <xf numFmtId="176" fontId="3" fillId="0" borderId="17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center" vertical="center"/>
      <protection/>
    </xf>
    <xf numFmtId="176" fontId="3" fillId="0" borderId="26" xfId="0" applyNumberFormat="1" applyFont="1" applyBorder="1" applyAlignment="1" applyProtection="1">
      <alignment horizontal="center" vertical="center"/>
      <protection/>
    </xf>
    <xf numFmtId="176" fontId="3" fillId="0" borderId="22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37" xfId="0" applyNumberFormat="1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center" vertical="center"/>
    </xf>
    <xf numFmtId="176" fontId="3" fillId="0" borderId="40" xfId="0" applyNumberFormat="1" applyFont="1" applyFill="1" applyBorder="1" applyAlignment="1">
      <alignment horizontal="center" vertical="center"/>
    </xf>
    <xf numFmtId="176" fontId="3" fillId="0" borderId="41" xfId="0" applyNumberFormat="1" applyFont="1" applyFill="1" applyBorder="1" applyAlignment="1">
      <alignment horizontal="center" vertical="center"/>
    </xf>
    <xf numFmtId="176" fontId="3" fillId="0" borderId="42" xfId="0" applyNumberFormat="1" applyFont="1" applyFill="1" applyBorder="1" applyAlignment="1">
      <alignment horizontal="center" vertical="center"/>
    </xf>
    <xf numFmtId="176" fontId="3" fillId="0" borderId="43" xfId="0" applyNumberFormat="1" applyFont="1" applyFill="1" applyBorder="1" applyAlignment="1">
      <alignment horizontal="center" vertical="center"/>
    </xf>
    <xf numFmtId="176" fontId="3" fillId="0" borderId="44" xfId="0" applyNumberFormat="1" applyFont="1" applyFill="1" applyBorder="1" applyAlignment="1">
      <alignment horizontal="center" vertical="center"/>
    </xf>
    <xf numFmtId="176" fontId="3" fillId="0" borderId="15" xfId="0" applyNumberFormat="1" applyFont="1" applyBorder="1" applyAlignment="1" applyProtection="1">
      <alignment horizontal="center" vertical="center"/>
      <protection/>
    </xf>
    <xf numFmtId="176" fontId="3" fillId="0" borderId="16" xfId="0" applyNumberFormat="1" applyFont="1" applyBorder="1" applyAlignment="1" applyProtection="1">
      <alignment horizontal="center" vertical="center"/>
      <protection/>
    </xf>
    <xf numFmtId="176" fontId="3" fillId="0" borderId="27" xfId="0" applyNumberFormat="1" applyFont="1" applyBorder="1" applyAlignment="1" applyProtection="1">
      <alignment horizontal="center" vertical="center"/>
      <protection/>
    </xf>
    <xf numFmtId="176" fontId="3" fillId="0" borderId="37" xfId="0" applyNumberFormat="1" applyFont="1" applyBorder="1" applyAlignment="1" applyProtection="1">
      <alignment horizontal="center" vertical="center"/>
      <protection/>
    </xf>
    <xf numFmtId="176" fontId="3" fillId="0" borderId="18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176" fontId="3" fillId="34" borderId="17" xfId="0" applyNumberFormat="1" applyFont="1" applyFill="1" applyBorder="1" applyAlignment="1" applyProtection="1">
      <alignment horizontal="center" vertical="center"/>
      <protection/>
    </xf>
    <xf numFmtId="176" fontId="3" fillId="35" borderId="24" xfId="0" applyNumberFormat="1" applyFont="1" applyFill="1" applyBorder="1" applyAlignment="1">
      <alignment horizontal="center" vertical="center"/>
    </xf>
    <xf numFmtId="176" fontId="3" fillId="35" borderId="25" xfId="0" applyNumberFormat="1" applyFont="1" applyFill="1" applyBorder="1" applyAlignment="1">
      <alignment horizontal="center" vertical="center"/>
    </xf>
    <xf numFmtId="176" fontId="3" fillId="35" borderId="20" xfId="0" applyNumberFormat="1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center" vertical="center"/>
    </xf>
    <xf numFmtId="176" fontId="3" fillId="35" borderId="28" xfId="0" applyNumberFormat="1" applyFont="1" applyFill="1" applyBorder="1" applyAlignment="1">
      <alignment horizontal="center" vertical="center"/>
    </xf>
    <xf numFmtId="176" fontId="3" fillId="35" borderId="29" xfId="0" applyNumberFormat="1" applyFont="1" applyFill="1" applyBorder="1" applyAlignment="1">
      <alignment horizontal="center" vertical="center"/>
    </xf>
    <xf numFmtId="176" fontId="3" fillId="35" borderId="31" xfId="0" applyNumberFormat="1" applyFont="1" applyFill="1" applyBorder="1" applyAlignment="1">
      <alignment horizontal="center" vertical="center"/>
    </xf>
    <xf numFmtId="176" fontId="3" fillId="35" borderId="32" xfId="0" applyNumberFormat="1" applyFont="1" applyFill="1" applyBorder="1" applyAlignment="1">
      <alignment horizontal="center" vertical="center"/>
    </xf>
    <xf numFmtId="176" fontId="3" fillId="35" borderId="19" xfId="0" applyNumberFormat="1" applyFont="1" applyFill="1" applyBorder="1" applyAlignment="1">
      <alignment horizontal="center" vertical="center"/>
    </xf>
    <xf numFmtId="176" fontId="3" fillId="35" borderId="17" xfId="0" applyNumberFormat="1" applyFont="1" applyFill="1" applyBorder="1" applyAlignment="1">
      <alignment horizontal="center" vertical="center"/>
    </xf>
    <xf numFmtId="176" fontId="3" fillId="35" borderId="34" xfId="0" applyNumberFormat="1" applyFont="1" applyFill="1" applyBorder="1" applyAlignment="1">
      <alignment horizontal="center" vertical="center"/>
    </xf>
    <xf numFmtId="176" fontId="3" fillId="35" borderId="35" xfId="0" applyNumberFormat="1" applyFont="1" applyFill="1" applyBorder="1" applyAlignment="1">
      <alignment horizontal="center" vertical="center"/>
    </xf>
    <xf numFmtId="176" fontId="3" fillId="35" borderId="38" xfId="0" applyNumberFormat="1" applyFont="1" applyFill="1" applyBorder="1" applyAlignment="1">
      <alignment horizontal="center" vertical="center"/>
    </xf>
    <xf numFmtId="176" fontId="3" fillId="35" borderId="15" xfId="0" applyNumberFormat="1" applyFont="1" applyFill="1" applyBorder="1" applyAlignment="1">
      <alignment horizontal="center" vertical="center"/>
    </xf>
    <xf numFmtId="176" fontId="3" fillId="35" borderId="39" xfId="0" applyNumberFormat="1" applyFont="1" applyFill="1" applyBorder="1" applyAlignment="1">
      <alignment horizontal="center" vertical="center"/>
    </xf>
    <xf numFmtId="176" fontId="3" fillId="35" borderId="27" xfId="0" applyNumberFormat="1" applyFont="1" applyFill="1" applyBorder="1" applyAlignment="1">
      <alignment horizontal="center" vertical="center"/>
    </xf>
    <xf numFmtId="176" fontId="3" fillId="35" borderId="40" xfId="0" applyNumberFormat="1" applyFont="1" applyFill="1" applyBorder="1" applyAlignment="1">
      <alignment horizontal="center" vertical="center"/>
    </xf>
    <xf numFmtId="176" fontId="3" fillId="35" borderId="30" xfId="0" applyNumberFormat="1" applyFont="1" applyFill="1" applyBorder="1" applyAlignment="1">
      <alignment horizontal="center" vertical="center"/>
    </xf>
    <xf numFmtId="176" fontId="3" fillId="35" borderId="42" xfId="0" applyNumberFormat="1" applyFont="1" applyFill="1" applyBorder="1" applyAlignment="1">
      <alignment horizontal="center" vertical="center"/>
    </xf>
    <xf numFmtId="176" fontId="3" fillId="35" borderId="33" xfId="0" applyNumberFormat="1" applyFont="1" applyFill="1" applyBorder="1" applyAlignment="1">
      <alignment horizontal="center" vertical="center"/>
    </xf>
    <xf numFmtId="176" fontId="3" fillId="35" borderId="41" xfId="0" applyNumberFormat="1" applyFont="1" applyFill="1" applyBorder="1" applyAlignment="1">
      <alignment horizontal="center" vertical="center"/>
    </xf>
    <xf numFmtId="176" fontId="3" fillId="35" borderId="16" xfId="0" applyNumberFormat="1" applyFont="1" applyFill="1" applyBorder="1" applyAlignment="1">
      <alignment horizontal="center" vertical="center"/>
    </xf>
    <xf numFmtId="176" fontId="3" fillId="35" borderId="43" xfId="0" applyNumberFormat="1" applyFont="1" applyFill="1" applyBorder="1" applyAlignment="1">
      <alignment horizontal="center" vertical="center"/>
    </xf>
    <xf numFmtId="176" fontId="3" fillId="35" borderId="36" xfId="0" applyNumberFormat="1" applyFont="1" applyFill="1" applyBorder="1" applyAlignment="1">
      <alignment horizontal="center" vertical="center"/>
    </xf>
    <xf numFmtId="176" fontId="3" fillId="35" borderId="21" xfId="0" applyNumberFormat="1" applyFont="1" applyFill="1" applyBorder="1" applyAlignment="1">
      <alignment horizontal="center" vertical="center"/>
    </xf>
    <xf numFmtId="176" fontId="3" fillId="35" borderId="22" xfId="0" applyNumberFormat="1" applyFont="1" applyFill="1" applyBorder="1" applyAlignment="1">
      <alignment horizontal="center" vertical="center"/>
    </xf>
    <xf numFmtId="176" fontId="3" fillId="35" borderId="44" xfId="0" applyNumberFormat="1" applyFont="1" applyFill="1" applyBorder="1" applyAlignment="1">
      <alignment horizontal="center" vertical="center"/>
    </xf>
    <xf numFmtId="176" fontId="3" fillId="35" borderId="37" xfId="0" applyNumberFormat="1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176" fontId="3" fillId="35" borderId="19" xfId="0" applyNumberFormat="1" applyFont="1" applyFill="1" applyBorder="1" applyAlignment="1" applyProtection="1">
      <alignment horizontal="center" vertical="center"/>
      <protection/>
    </xf>
    <xf numFmtId="176" fontId="3" fillId="35" borderId="17" xfId="0" applyNumberFormat="1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 locked="0"/>
    </xf>
    <xf numFmtId="176" fontId="3" fillId="35" borderId="20" xfId="0" applyNumberFormat="1" applyFont="1" applyFill="1" applyBorder="1" applyAlignment="1" applyProtection="1">
      <alignment horizontal="center" vertical="center"/>
      <protection/>
    </xf>
    <xf numFmtId="176" fontId="3" fillId="35" borderId="14" xfId="0" applyNumberFormat="1" applyFont="1" applyFill="1" applyBorder="1" applyAlignment="1" applyProtection="1">
      <alignment horizontal="center" vertical="center"/>
      <protection/>
    </xf>
    <xf numFmtId="0" fontId="3" fillId="35" borderId="37" xfId="0" applyFont="1" applyFill="1" applyBorder="1" applyAlignment="1" applyProtection="1">
      <alignment horizontal="center" vertical="center"/>
      <protection locked="0"/>
    </xf>
    <xf numFmtId="176" fontId="3" fillId="35" borderId="21" xfId="0" applyNumberFormat="1" applyFont="1" applyFill="1" applyBorder="1" applyAlignment="1" applyProtection="1">
      <alignment horizontal="center" vertical="center"/>
      <protection/>
    </xf>
    <xf numFmtId="176" fontId="3" fillId="35" borderId="22" xfId="0" applyNumberFormat="1" applyFont="1" applyFill="1" applyBorder="1" applyAlignment="1" applyProtection="1">
      <alignment horizontal="center" vertical="center"/>
      <protection/>
    </xf>
    <xf numFmtId="176" fontId="5" fillId="33" borderId="45" xfId="0" applyNumberFormat="1" applyFont="1" applyFill="1" applyBorder="1" applyAlignment="1" applyProtection="1">
      <alignment horizontal="center" vertical="center"/>
      <protection/>
    </xf>
    <xf numFmtId="176" fontId="3" fillId="34" borderId="25" xfId="0" applyNumberFormat="1" applyFont="1" applyFill="1" applyBorder="1" applyAlignment="1" applyProtection="1">
      <alignment horizontal="center" vertical="center"/>
      <protection/>
    </xf>
    <xf numFmtId="176" fontId="3" fillId="34" borderId="26" xfId="0" applyNumberFormat="1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7" fontId="0" fillId="0" borderId="0" xfId="0" applyNumberFormat="1" applyAlignment="1">
      <alignment/>
    </xf>
    <xf numFmtId="176" fontId="40" fillId="36" borderId="29" xfId="0" applyNumberFormat="1" applyFont="1" applyFill="1" applyBorder="1" applyAlignment="1">
      <alignment horizontal="center" vertical="center"/>
    </xf>
    <xf numFmtId="176" fontId="40" fillId="36" borderId="14" xfId="0" applyNumberFormat="1" applyFont="1" applyFill="1" applyBorder="1" applyAlignment="1">
      <alignment horizontal="center" vertical="center"/>
    </xf>
    <xf numFmtId="176" fontId="41" fillId="0" borderId="14" xfId="0" applyNumberFormat="1" applyFont="1" applyFill="1" applyBorder="1" applyAlignment="1">
      <alignment horizontal="center" vertical="center"/>
    </xf>
    <xf numFmtId="176" fontId="3" fillId="37" borderId="25" xfId="0" applyNumberFormat="1" applyFont="1" applyFill="1" applyBorder="1" applyAlignment="1">
      <alignment horizontal="center" vertical="center"/>
    </xf>
    <xf numFmtId="176" fontId="3" fillId="37" borderId="14" xfId="0" applyNumberFormat="1" applyFont="1" applyFill="1" applyBorder="1" applyAlignment="1">
      <alignment horizontal="center" vertical="center"/>
    </xf>
    <xf numFmtId="176" fontId="3" fillId="37" borderId="29" xfId="0" applyNumberFormat="1" applyFont="1" applyFill="1" applyBorder="1" applyAlignment="1">
      <alignment horizontal="center" vertical="center"/>
    </xf>
    <xf numFmtId="176" fontId="3" fillId="37" borderId="17" xfId="0" applyNumberFormat="1" applyFont="1" applyFill="1" applyBorder="1" applyAlignment="1">
      <alignment horizontal="center" vertical="center"/>
    </xf>
    <xf numFmtId="176" fontId="3" fillId="37" borderId="22" xfId="0" applyNumberFormat="1" applyFont="1" applyFill="1" applyBorder="1" applyAlignment="1">
      <alignment horizontal="center" vertical="center"/>
    </xf>
    <xf numFmtId="176" fontId="41" fillId="0" borderId="17" xfId="0" applyNumberFormat="1" applyFont="1" applyFill="1" applyBorder="1" applyAlignment="1">
      <alignment horizontal="center" vertical="center"/>
    </xf>
    <xf numFmtId="176" fontId="40" fillId="0" borderId="22" xfId="0" applyNumberFormat="1" applyFont="1" applyFill="1" applyBorder="1" applyAlignment="1">
      <alignment horizontal="center" vertical="center"/>
    </xf>
    <xf numFmtId="176" fontId="41" fillId="0" borderId="37" xfId="0" applyNumberFormat="1" applyFont="1" applyFill="1" applyBorder="1" applyAlignment="1">
      <alignment horizontal="center" vertical="center"/>
    </xf>
    <xf numFmtId="176" fontId="3" fillId="37" borderId="32" xfId="0" applyNumberFormat="1" applyFont="1" applyFill="1" applyBorder="1" applyAlignment="1">
      <alignment horizontal="center" vertical="center"/>
    </xf>
    <xf numFmtId="176" fontId="3" fillId="37" borderId="35" xfId="0" applyNumberFormat="1" applyFont="1" applyFill="1" applyBorder="1" applyAlignment="1">
      <alignment horizontal="center" vertical="center"/>
    </xf>
    <xf numFmtId="176" fontId="41" fillId="0" borderId="29" xfId="0" applyNumberFormat="1" applyFont="1" applyFill="1" applyBorder="1" applyAlignment="1">
      <alignment horizontal="center" vertical="center"/>
    </xf>
    <xf numFmtId="176" fontId="3" fillId="38" borderId="14" xfId="0" applyNumberFormat="1" applyFont="1" applyFill="1" applyBorder="1" applyAlignment="1">
      <alignment horizontal="center" vertical="center"/>
    </xf>
    <xf numFmtId="176" fontId="3" fillId="38" borderId="25" xfId="0" applyNumberFormat="1" applyFont="1" applyFill="1" applyBorder="1" applyAlignment="1">
      <alignment horizontal="center" vertical="center"/>
    </xf>
    <xf numFmtId="176" fontId="3" fillId="38" borderId="29" xfId="0" applyNumberFormat="1" applyFont="1" applyFill="1" applyBorder="1" applyAlignment="1">
      <alignment horizontal="center" vertical="center"/>
    </xf>
    <xf numFmtId="176" fontId="3" fillId="38" borderId="17" xfId="0" applyNumberFormat="1" applyFont="1" applyFill="1" applyBorder="1" applyAlignment="1">
      <alignment horizontal="center" vertical="center"/>
    </xf>
    <xf numFmtId="176" fontId="3" fillId="38" borderId="22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48" xfId="0" applyFont="1" applyFill="1" applyBorder="1" applyAlignment="1" applyProtection="1">
      <alignment horizontal="center" vertical="center"/>
      <protection locked="0"/>
    </xf>
    <xf numFmtId="0" fontId="3" fillId="33" borderId="49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0" fontId="3" fillId="33" borderId="44" xfId="0" applyFont="1" applyFill="1" applyBorder="1" applyAlignment="1" applyProtection="1">
      <alignment horizontal="center" vertical="center"/>
      <protection locked="0"/>
    </xf>
    <xf numFmtId="0" fontId="3" fillId="33" borderId="50" xfId="0" applyFont="1" applyFill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 applyProtection="1">
      <alignment horizontal="center" vertical="center"/>
      <protection locked="0"/>
    </xf>
    <xf numFmtId="0" fontId="3" fillId="33" borderId="52" xfId="0" applyFont="1" applyFill="1" applyBorder="1" applyAlignment="1" applyProtection="1">
      <alignment horizontal="center" vertical="center"/>
      <protection locked="0"/>
    </xf>
    <xf numFmtId="0" fontId="3" fillId="33" borderId="53" xfId="0" applyFont="1" applyFill="1" applyBorder="1" applyAlignment="1" applyProtection="1">
      <alignment horizontal="center" vertical="center"/>
      <protection locked="0"/>
    </xf>
    <xf numFmtId="0" fontId="3" fillId="33" borderId="54" xfId="0" applyFont="1" applyFill="1" applyBorder="1" applyAlignment="1" applyProtection="1">
      <alignment horizontal="center" vertical="center"/>
      <protection locked="0"/>
    </xf>
    <xf numFmtId="0" fontId="3" fillId="33" borderId="55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33" borderId="56" xfId="0" applyFont="1" applyFill="1" applyBorder="1" applyAlignment="1" applyProtection="1">
      <alignment horizontal="center" vertical="center"/>
      <protection locked="0"/>
    </xf>
    <xf numFmtId="0" fontId="3" fillId="33" borderId="57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/>
      <protection/>
    </xf>
    <xf numFmtId="0" fontId="3" fillId="0" borderId="59" xfId="0" applyFont="1" applyFill="1" applyBorder="1" applyAlignment="1" applyProtection="1">
      <alignment horizontal="center"/>
      <protection/>
    </xf>
    <xf numFmtId="0" fontId="3" fillId="0" borderId="60" xfId="0" applyFont="1" applyFill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13" borderId="48" xfId="0" applyFont="1" applyFill="1" applyBorder="1" applyAlignment="1" applyProtection="1">
      <alignment horizontal="center" vertical="center"/>
      <protection locked="0"/>
    </xf>
    <xf numFmtId="0" fontId="3" fillId="13" borderId="49" xfId="0" applyFont="1" applyFill="1" applyBorder="1" applyAlignment="1" applyProtection="1">
      <alignment horizontal="center" vertical="center"/>
      <protection locked="0"/>
    </xf>
    <xf numFmtId="0" fontId="3" fillId="13" borderId="54" xfId="0" applyFont="1" applyFill="1" applyBorder="1" applyAlignment="1" applyProtection="1">
      <alignment horizontal="center" vertical="center"/>
      <protection locked="0"/>
    </xf>
    <xf numFmtId="0" fontId="3" fillId="13" borderId="55" xfId="0" applyFont="1" applyFill="1" applyBorder="1" applyAlignment="1" applyProtection="1">
      <alignment horizontal="center" vertical="center"/>
      <protection locked="0"/>
    </xf>
    <xf numFmtId="0" fontId="3" fillId="13" borderId="38" xfId="0" applyFont="1" applyFill="1" applyBorder="1" applyAlignment="1" applyProtection="1">
      <alignment horizontal="center" vertical="center"/>
      <protection locked="0"/>
    </xf>
    <xf numFmtId="0" fontId="3" fillId="13" borderId="44" xfId="0" applyFont="1" applyFill="1" applyBorder="1" applyAlignment="1" applyProtection="1">
      <alignment horizontal="center" vertical="center"/>
      <protection locked="0"/>
    </xf>
    <xf numFmtId="0" fontId="3" fillId="13" borderId="25" xfId="0" applyFont="1" applyFill="1" applyBorder="1" applyAlignment="1" applyProtection="1">
      <alignment horizontal="center" vertical="center"/>
      <protection locked="0"/>
    </xf>
    <xf numFmtId="0" fontId="3" fillId="13" borderId="22" xfId="0" applyFont="1" applyFill="1" applyBorder="1" applyAlignment="1" applyProtection="1">
      <alignment horizontal="center" vertical="center"/>
      <protection locked="0"/>
    </xf>
    <xf numFmtId="0" fontId="3" fillId="13" borderId="50" xfId="0" applyFont="1" applyFill="1" applyBorder="1" applyAlignment="1" applyProtection="1">
      <alignment horizontal="center" vertical="center"/>
      <protection locked="0"/>
    </xf>
    <xf numFmtId="0" fontId="3" fillId="13" borderId="51" xfId="0" applyFont="1" applyFill="1" applyBorder="1" applyAlignment="1" applyProtection="1">
      <alignment horizontal="center" vertical="center"/>
      <protection locked="0"/>
    </xf>
    <xf numFmtId="0" fontId="3" fillId="13" borderId="52" xfId="0" applyFont="1" applyFill="1" applyBorder="1" applyAlignment="1" applyProtection="1">
      <alignment horizontal="center" vertical="center"/>
      <protection locked="0"/>
    </xf>
    <xf numFmtId="0" fontId="3" fillId="13" borderId="53" xfId="0" applyFont="1" applyFill="1" applyBorder="1" applyAlignment="1" applyProtection="1">
      <alignment horizontal="center" vertical="center"/>
      <protection locked="0"/>
    </xf>
    <xf numFmtId="0" fontId="3" fillId="13" borderId="15" xfId="0" applyFont="1" applyFill="1" applyBorder="1" applyAlignment="1" applyProtection="1">
      <alignment horizontal="center" vertical="center"/>
      <protection locked="0"/>
    </xf>
    <xf numFmtId="0" fontId="3" fillId="13" borderId="37" xfId="0" applyFont="1" applyFill="1" applyBorder="1" applyAlignment="1" applyProtection="1">
      <alignment horizontal="center" vertical="center"/>
      <protection locked="0"/>
    </xf>
    <xf numFmtId="0" fontId="3" fillId="13" borderId="20" xfId="0" applyFont="1" applyFill="1" applyBorder="1" applyAlignment="1" applyProtection="1">
      <alignment horizontal="center" vertical="center"/>
      <protection locked="0"/>
    </xf>
    <xf numFmtId="0" fontId="3" fillId="13" borderId="27" xfId="0" applyFont="1" applyFill="1" applyBorder="1" applyAlignment="1" applyProtection="1">
      <alignment horizontal="center" vertical="center"/>
      <protection locked="0"/>
    </xf>
    <xf numFmtId="176" fontId="3" fillId="39" borderId="20" xfId="0" applyNumberFormat="1" applyFont="1" applyFill="1" applyBorder="1" applyAlignment="1">
      <alignment horizontal="center" vertical="center"/>
    </xf>
    <xf numFmtId="176" fontId="3" fillId="36" borderId="14" xfId="0" applyNumberFormat="1" applyFont="1" applyFill="1" applyBorder="1" applyAlignment="1">
      <alignment horizontal="center" vertical="center"/>
    </xf>
    <xf numFmtId="176" fontId="3" fillId="36" borderId="25" xfId="0" applyNumberFormat="1" applyFont="1" applyFill="1" applyBorder="1" applyAlignment="1">
      <alignment horizontal="center" vertical="center"/>
    </xf>
    <xf numFmtId="176" fontId="3" fillId="36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19050</xdr:rowOff>
    </xdr:from>
    <xdr:to>
      <xdr:col>2</xdr:col>
      <xdr:colOff>533400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1162050"/>
          <a:ext cx="1076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19050</xdr:rowOff>
    </xdr:from>
    <xdr:to>
      <xdr:col>2</xdr:col>
      <xdr:colOff>533400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362325"/>
          <a:ext cx="1076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19050</xdr:rowOff>
    </xdr:from>
    <xdr:to>
      <xdr:col>2</xdr:col>
      <xdr:colOff>533400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1162050"/>
          <a:ext cx="1076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19050</xdr:rowOff>
    </xdr:from>
    <xdr:to>
      <xdr:col>2</xdr:col>
      <xdr:colOff>533400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362325"/>
          <a:ext cx="1076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19050</xdr:rowOff>
    </xdr:from>
    <xdr:to>
      <xdr:col>2</xdr:col>
      <xdr:colOff>533400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1162050"/>
          <a:ext cx="1076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19050</xdr:rowOff>
    </xdr:from>
    <xdr:to>
      <xdr:col>2</xdr:col>
      <xdr:colOff>533400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362325"/>
          <a:ext cx="1076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19050</xdr:rowOff>
    </xdr:from>
    <xdr:to>
      <xdr:col>2</xdr:col>
      <xdr:colOff>533400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1162050"/>
          <a:ext cx="1076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19050</xdr:rowOff>
    </xdr:from>
    <xdr:to>
      <xdr:col>2</xdr:col>
      <xdr:colOff>533400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362325"/>
          <a:ext cx="1076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19050</xdr:rowOff>
    </xdr:from>
    <xdr:to>
      <xdr:col>2</xdr:col>
      <xdr:colOff>533400</xdr:colOff>
      <xdr:row>35</xdr:row>
      <xdr:rowOff>0</xdr:rowOff>
    </xdr:to>
    <xdr:sp>
      <xdr:nvSpPr>
        <xdr:cNvPr id="3" name="Line 2"/>
        <xdr:cNvSpPr>
          <a:spLocks/>
        </xdr:cNvSpPr>
      </xdr:nvSpPr>
      <xdr:spPr>
        <a:xfrm>
          <a:off x="200025" y="5981700"/>
          <a:ext cx="1076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19050</xdr:rowOff>
    </xdr:from>
    <xdr:to>
      <xdr:col>2</xdr:col>
      <xdr:colOff>533400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1162050"/>
          <a:ext cx="1076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19050</xdr:rowOff>
    </xdr:from>
    <xdr:to>
      <xdr:col>2</xdr:col>
      <xdr:colOff>533400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362325"/>
          <a:ext cx="1076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19050</xdr:rowOff>
    </xdr:from>
    <xdr:to>
      <xdr:col>2</xdr:col>
      <xdr:colOff>533400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1162050"/>
          <a:ext cx="1076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19050</xdr:rowOff>
    </xdr:from>
    <xdr:to>
      <xdr:col>2</xdr:col>
      <xdr:colOff>533400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362325"/>
          <a:ext cx="1076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19050</xdr:rowOff>
    </xdr:from>
    <xdr:to>
      <xdr:col>2</xdr:col>
      <xdr:colOff>533400</xdr:colOff>
      <xdr:row>35</xdr:row>
      <xdr:rowOff>0</xdr:rowOff>
    </xdr:to>
    <xdr:sp>
      <xdr:nvSpPr>
        <xdr:cNvPr id="3" name="Line 2"/>
        <xdr:cNvSpPr>
          <a:spLocks/>
        </xdr:cNvSpPr>
      </xdr:nvSpPr>
      <xdr:spPr>
        <a:xfrm>
          <a:off x="200025" y="5981700"/>
          <a:ext cx="1076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19050</xdr:rowOff>
    </xdr:from>
    <xdr:to>
      <xdr:col>2</xdr:col>
      <xdr:colOff>533400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1162050"/>
          <a:ext cx="1076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19050</xdr:rowOff>
    </xdr:from>
    <xdr:to>
      <xdr:col>2</xdr:col>
      <xdr:colOff>533400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362325"/>
          <a:ext cx="1076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19050</xdr:rowOff>
    </xdr:from>
    <xdr:to>
      <xdr:col>2</xdr:col>
      <xdr:colOff>533400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1819275"/>
          <a:ext cx="10763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19050</xdr:rowOff>
    </xdr:from>
    <xdr:to>
      <xdr:col>2</xdr:col>
      <xdr:colOff>533400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1162050"/>
          <a:ext cx="1076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19050</xdr:rowOff>
    </xdr:from>
    <xdr:to>
      <xdr:col>2</xdr:col>
      <xdr:colOff>533400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362325"/>
          <a:ext cx="1076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2</xdr:row>
      <xdr:rowOff>9525</xdr:rowOff>
    </xdr:from>
    <xdr:to>
      <xdr:col>16</xdr:col>
      <xdr:colOff>219075</xdr:colOff>
      <xdr:row>4</xdr:row>
      <xdr:rowOff>104775</xdr:rowOff>
    </xdr:to>
    <xdr:sp>
      <xdr:nvSpPr>
        <xdr:cNvPr id="3" name="角丸四角形 4"/>
        <xdr:cNvSpPr>
          <a:spLocks/>
        </xdr:cNvSpPr>
      </xdr:nvSpPr>
      <xdr:spPr>
        <a:xfrm>
          <a:off x="4181475" y="333375"/>
          <a:ext cx="4953000" cy="4572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黄色の欄に数値を入力してください。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（スパー、ピニオン枚数は、使用する一番小さい枚数を入力ください。）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0"/>
  <sheetViews>
    <sheetView showGridLines="0" zoomScalePageLayoutView="0" workbookViewId="0" topLeftCell="A4">
      <selection activeCell="R19" sqref="R19"/>
    </sheetView>
  </sheetViews>
  <sheetFormatPr defaultColWidth="9.00390625" defaultRowHeight="13.5"/>
  <cols>
    <col min="1" max="1" width="2.625" style="0" customWidth="1"/>
    <col min="2" max="3" width="7.125" style="0" customWidth="1"/>
    <col min="4" max="4" width="8.625" style="0" customWidth="1"/>
    <col min="5" max="16" width="7.625" style="0" customWidth="1"/>
  </cols>
  <sheetData>
    <row r="1" ht="12" customHeight="1"/>
    <row r="2" spans="2:7" ht="13.5">
      <c r="B2" s="5" t="s">
        <v>1</v>
      </c>
      <c r="C2" s="5"/>
      <c r="D2" s="131" t="s">
        <v>40</v>
      </c>
      <c r="E2" s="131"/>
      <c r="F2" s="131"/>
      <c r="G2" s="131"/>
    </row>
    <row r="3" spans="2:10" ht="13.5">
      <c r="B3" s="5"/>
      <c r="C3" s="5"/>
      <c r="D3" s="5"/>
      <c r="E3" s="5"/>
      <c r="F3" s="5"/>
      <c r="G3" s="5"/>
      <c r="I3" s="108" t="s">
        <v>28</v>
      </c>
      <c r="J3" t="s">
        <v>32</v>
      </c>
    </row>
    <row r="4" spans="2:10" ht="15" customHeight="1">
      <c r="B4" s="6" t="s">
        <v>0</v>
      </c>
      <c r="C4" s="6"/>
      <c r="D4" s="6"/>
      <c r="E4" s="7">
        <v>20</v>
      </c>
      <c r="F4" s="5" t="s">
        <v>6</v>
      </c>
      <c r="G4" s="5"/>
      <c r="I4" s="109" t="s">
        <v>28</v>
      </c>
      <c r="J4" t="s">
        <v>31</v>
      </c>
    </row>
    <row r="5" spans="2:10" ht="15" customHeight="1">
      <c r="B5" s="6" t="s">
        <v>5</v>
      </c>
      <c r="C5" s="6"/>
      <c r="D5" s="6"/>
      <c r="E5" s="7">
        <v>37</v>
      </c>
      <c r="F5" s="5" t="s">
        <v>6</v>
      </c>
      <c r="G5" s="5"/>
      <c r="I5" s="110" t="s">
        <v>29</v>
      </c>
      <c r="J5" t="s">
        <v>30</v>
      </c>
    </row>
    <row r="6" spans="4:13" ht="21" customHeight="1" thickBot="1">
      <c r="D6" s="5" t="s">
        <v>23</v>
      </c>
      <c r="G6" s="5"/>
      <c r="I6" s="5"/>
      <c r="M6" s="5"/>
    </row>
    <row r="7" spans="2:16" ht="13.5" customHeight="1">
      <c r="B7" s="1"/>
      <c r="C7" s="2" t="s">
        <v>2</v>
      </c>
      <c r="D7" s="132">
        <v>67</v>
      </c>
      <c r="E7" s="134">
        <f>D7+1</f>
        <v>68</v>
      </c>
      <c r="F7" s="134">
        <f>E7+1</f>
        <v>69</v>
      </c>
      <c r="G7" s="134">
        <f>F7+1</f>
        <v>70</v>
      </c>
      <c r="H7" s="134">
        <f aca="true" t="shared" si="0" ref="H7:P7">G7+1</f>
        <v>71</v>
      </c>
      <c r="I7" s="134">
        <f t="shared" si="0"/>
        <v>72</v>
      </c>
      <c r="J7" s="134">
        <f t="shared" si="0"/>
        <v>73</v>
      </c>
      <c r="K7" s="134">
        <f t="shared" si="0"/>
        <v>74</v>
      </c>
      <c r="L7" s="134">
        <f t="shared" si="0"/>
        <v>75</v>
      </c>
      <c r="M7" s="134">
        <f t="shared" si="0"/>
        <v>76</v>
      </c>
      <c r="N7" s="144">
        <f t="shared" si="0"/>
        <v>77</v>
      </c>
      <c r="O7" s="134">
        <f t="shared" si="0"/>
        <v>78</v>
      </c>
      <c r="P7" s="138">
        <f t="shared" si="0"/>
        <v>79</v>
      </c>
    </row>
    <row r="8" spans="2:16" ht="14.25" thickBot="1">
      <c r="B8" s="3" t="s">
        <v>4</v>
      </c>
      <c r="C8" s="4"/>
      <c r="D8" s="133"/>
      <c r="E8" s="135"/>
      <c r="F8" s="135"/>
      <c r="G8" s="135"/>
      <c r="H8" s="135"/>
      <c r="I8" s="135"/>
      <c r="J8" s="135"/>
      <c r="K8" s="135"/>
      <c r="L8" s="135"/>
      <c r="M8" s="135"/>
      <c r="N8" s="145"/>
      <c r="O8" s="135"/>
      <c r="P8" s="139"/>
    </row>
    <row r="9" spans="2:16" ht="15" customHeight="1">
      <c r="B9" s="140">
        <v>18</v>
      </c>
      <c r="C9" s="141"/>
      <c r="D9" s="67">
        <f aca="true" t="shared" si="1" ref="D9:P15">IF($B9&gt;0,D$7/$B9*$E$5/$E$4,"")</f>
        <v>6.886111111111111</v>
      </c>
      <c r="E9" s="68">
        <f t="shared" si="1"/>
        <v>6.988888888888889</v>
      </c>
      <c r="F9" s="115">
        <f t="shared" si="1"/>
        <v>7.091666666666667</v>
      </c>
      <c r="G9" s="68">
        <f t="shared" si="1"/>
        <v>7.194444444444445</v>
      </c>
      <c r="H9" s="33">
        <f t="shared" si="1"/>
        <v>7.2972222222222225</v>
      </c>
      <c r="I9" s="68">
        <f t="shared" si="1"/>
        <v>7.4</v>
      </c>
      <c r="J9" s="68">
        <f t="shared" si="1"/>
        <v>7.502777777777777</v>
      </c>
      <c r="K9" s="68">
        <f t="shared" si="1"/>
        <v>7.605555555555554</v>
      </c>
      <c r="L9" s="68">
        <f t="shared" si="1"/>
        <v>7.708333333333334</v>
      </c>
      <c r="M9" s="68">
        <f t="shared" si="1"/>
        <v>7.811111111111112</v>
      </c>
      <c r="N9" s="79">
        <f t="shared" si="1"/>
        <v>7.913888888888889</v>
      </c>
      <c r="O9" s="68">
        <f t="shared" si="1"/>
        <v>8.016666666666666</v>
      </c>
      <c r="P9" s="80">
        <f t="shared" si="1"/>
        <v>8.119444444444445</v>
      </c>
    </row>
    <row r="10" spans="2:16" ht="15" customHeight="1">
      <c r="B10" s="142">
        <f aca="true" t="shared" si="2" ref="B10:B15">B9+1</f>
        <v>19</v>
      </c>
      <c r="C10" s="143"/>
      <c r="D10" s="69">
        <f t="shared" si="1"/>
        <v>6.523684210526315</v>
      </c>
      <c r="E10" s="70">
        <f t="shared" si="1"/>
        <v>6.621052631578948</v>
      </c>
      <c r="F10" s="116">
        <f t="shared" si="1"/>
        <v>6.718421052631579</v>
      </c>
      <c r="G10" s="70">
        <f t="shared" si="1"/>
        <v>6.815789473684211</v>
      </c>
      <c r="H10" s="36">
        <f t="shared" si="1"/>
        <v>6.913157894736843</v>
      </c>
      <c r="I10" s="70">
        <f t="shared" si="1"/>
        <v>7.010526315789474</v>
      </c>
      <c r="J10" s="70">
        <f t="shared" si="1"/>
        <v>7.1078947368421055</v>
      </c>
      <c r="K10" s="70">
        <f t="shared" si="1"/>
        <v>7.205263157894737</v>
      </c>
      <c r="L10" s="70">
        <f t="shared" si="1"/>
        <v>7.302631578947368</v>
      </c>
      <c r="M10" s="70">
        <f t="shared" si="1"/>
        <v>7.4</v>
      </c>
      <c r="N10" s="81">
        <f t="shared" si="1"/>
        <v>7.497368421052632</v>
      </c>
      <c r="O10" s="70">
        <f t="shared" si="1"/>
        <v>7.594736842105265</v>
      </c>
      <c r="P10" s="82">
        <f t="shared" si="1"/>
        <v>7.692105263157894</v>
      </c>
    </row>
    <row r="11" spans="2:16" ht="15" customHeight="1">
      <c r="B11" s="136">
        <f t="shared" si="2"/>
        <v>20</v>
      </c>
      <c r="C11" s="137"/>
      <c r="D11" s="69">
        <f t="shared" si="1"/>
        <v>6.1975</v>
      </c>
      <c r="E11" s="70">
        <f t="shared" si="1"/>
        <v>6.29</v>
      </c>
      <c r="F11" s="116">
        <f t="shared" si="1"/>
        <v>6.3825</v>
      </c>
      <c r="G11" s="70">
        <f t="shared" si="1"/>
        <v>6.475</v>
      </c>
      <c r="H11" s="113">
        <f t="shared" si="1"/>
        <v>6.5675</v>
      </c>
      <c r="I11" s="70">
        <f t="shared" si="1"/>
        <v>6.660000000000001</v>
      </c>
      <c r="J11" s="70">
        <f t="shared" si="1"/>
        <v>6.7524999999999995</v>
      </c>
      <c r="K11" s="70">
        <f t="shared" si="1"/>
        <v>6.845000000000001</v>
      </c>
      <c r="L11" s="70">
        <f t="shared" si="1"/>
        <v>6.9375</v>
      </c>
      <c r="M11" s="70">
        <f t="shared" si="1"/>
        <v>7.029999999999999</v>
      </c>
      <c r="N11" s="81">
        <f t="shared" si="1"/>
        <v>7.1225000000000005</v>
      </c>
      <c r="O11" s="70">
        <f t="shared" si="1"/>
        <v>7.214999999999999</v>
      </c>
      <c r="P11" s="82">
        <f t="shared" si="1"/>
        <v>7.3075</v>
      </c>
    </row>
    <row r="12" spans="2:16" ht="15" customHeight="1">
      <c r="B12" s="136">
        <f t="shared" si="2"/>
        <v>21</v>
      </c>
      <c r="C12" s="137"/>
      <c r="D12" s="69">
        <f t="shared" si="1"/>
        <v>5.902380952380953</v>
      </c>
      <c r="E12" s="70">
        <f t="shared" si="1"/>
        <v>5.9904761904761905</v>
      </c>
      <c r="F12" s="116">
        <f t="shared" si="1"/>
        <v>6.078571428571428</v>
      </c>
      <c r="G12" s="70">
        <f t="shared" si="1"/>
        <v>6.166666666666667</v>
      </c>
      <c r="H12" s="36">
        <f t="shared" si="1"/>
        <v>6.254761904761905</v>
      </c>
      <c r="I12" s="70">
        <f t="shared" si="1"/>
        <v>6.3428571428571425</v>
      </c>
      <c r="J12" s="70">
        <f t="shared" si="1"/>
        <v>6.430952380952381</v>
      </c>
      <c r="K12" s="70">
        <f t="shared" si="1"/>
        <v>6.519047619047619</v>
      </c>
      <c r="L12" s="70">
        <f t="shared" si="1"/>
        <v>6.607142857142857</v>
      </c>
      <c r="M12" s="70">
        <f t="shared" si="1"/>
        <v>6.6952380952380945</v>
      </c>
      <c r="N12" s="81">
        <f t="shared" si="1"/>
        <v>6.783333333333333</v>
      </c>
      <c r="O12" s="70">
        <f>IF($B12&gt;0,O$7/$B12*$E$5/$E$4,"")</f>
        <v>6.871428571428572</v>
      </c>
      <c r="P12" s="82">
        <f t="shared" si="1"/>
        <v>6.959523809523809</v>
      </c>
    </row>
    <row r="13" spans="2:16" ht="15" customHeight="1" thickBot="1">
      <c r="B13" s="146">
        <f t="shared" si="2"/>
        <v>22</v>
      </c>
      <c r="C13" s="147"/>
      <c r="D13" s="71">
        <f t="shared" si="1"/>
        <v>5.63409090909091</v>
      </c>
      <c r="E13" s="72">
        <f t="shared" si="1"/>
        <v>5.718181818181818</v>
      </c>
      <c r="F13" s="117">
        <f t="shared" si="1"/>
        <v>5.802272727272728</v>
      </c>
      <c r="G13" s="72">
        <f t="shared" si="1"/>
        <v>5.886363636363636</v>
      </c>
      <c r="H13" s="39">
        <f t="shared" si="1"/>
        <v>5.970454545454546</v>
      </c>
      <c r="I13" s="72">
        <f t="shared" si="1"/>
        <v>6.054545454545455</v>
      </c>
      <c r="J13" s="72">
        <f t="shared" si="1"/>
        <v>6.138636363636364</v>
      </c>
      <c r="K13" s="72">
        <f t="shared" si="1"/>
        <v>6.222727272727273</v>
      </c>
      <c r="L13" s="72">
        <f t="shared" si="1"/>
        <v>6.306818181818182</v>
      </c>
      <c r="M13" s="72">
        <f t="shared" si="1"/>
        <v>6.390909090909091</v>
      </c>
      <c r="N13" s="83">
        <f t="shared" si="1"/>
        <v>6.475</v>
      </c>
      <c r="O13" s="72">
        <f t="shared" si="1"/>
        <v>6.5590909090909095</v>
      </c>
      <c r="P13" s="84">
        <f t="shared" si="1"/>
        <v>6.6431818181818185</v>
      </c>
    </row>
    <row r="14" spans="2:16" ht="15" customHeight="1" thickTop="1">
      <c r="B14" s="148">
        <f t="shared" si="2"/>
        <v>23</v>
      </c>
      <c r="C14" s="149"/>
      <c r="D14" s="73">
        <f t="shared" si="1"/>
        <v>5.389130434782609</v>
      </c>
      <c r="E14" s="74">
        <f t="shared" si="1"/>
        <v>5.469565217391304</v>
      </c>
      <c r="F14" s="123">
        <f t="shared" si="1"/>
        <v>5.55</v>
      </c>
      <c r="G14" s="74">
        <f t="shared" si="1"/>
        <v>5.630434782608696</v>
      </c>
      <c r="H14" s="44">
        <f t="shared" si="1"/>
        <v>5.710869565217392</v>
      </c>
      <c r="I14" s="74">
        <f t="shared" si="1"/>
        <v>5.791304347826087</v>
      </c>
      <c r="J14" s="74">
        <f t="shared" si="1"/>
        <v>5.871739130434782</v>
      </c>
      <c r="K14" s="74">
        <f t="shared" si="1"/>
        <v>5.952173913043478</v>
      </c>
      <c r="L14" s="74">
        <f t="shared" si="1"/>
        <v>6.032608695652174</v>
      </c>
      <c r="M14" s="74">
        <f t="shared" si="1"/>
        <v>6.113043478260869</v>
      </c>
      <c r="N14" s="85">
        <f t="shared" si="1"/>
        <v>6.193478260869566</v>
      </c>
      <c r="O14" s="74">
        <f t="shared" si="1"/>
        <v>6.273913043478261</v>
      </c>
      <c r="P14" s="86">
        <f t="shared" si="1"/>
        <v>6.354347826086957</v>
      </c>
    </row>
    <row r="15" spans="2:16" ht="14.25" thickBot="1">
      <c r="B15" s="150">
        <f t="shared" si="2"/>
        <v>24</v>
      </c>
      <c r="C15" s="151"/>
      <c r="D15" s="77">
        <f t="shared" si="1"/>
        <v>5.164583333333333</v>
      </c>
      <c r="E15" s="78">
        <f t="shared" si="1"/>
        <v>5.241666666666667</v>
      </c>
      <c r="F15" s="124">
        <f t="shared" si="1"/>
        <v>5.31875</v>
      </c>
      <c r="G15" s="78">
        <f t="shared" si="1"/>
        <v>5.395833333333333</v>
      </c>
      <c r="H15" s="47">
        <f t="shared" si="1"/>
        <v>5.472916666666667</v>
      </c>
      <c r="I15" s="78">
        <f t="shared" si="1"/>
        <v>5.55</v>
      </c>
      <c r="J15" s="78">
        <f t="shared" si="1"/>
        <v>5.627083333333333</v>
      </c>
      <c r="K15" s="78">
        <f t="shared" si="1"/>
        <v>5.7041666666666675</v>
      </c>
      <c r="L15" s="78">
        <f t="shared" si="1"/>
        <v>5.78125</v>
      </c>
      <c r="M15" s="78">
        <f t="shared" si="1"/>
        <v>5.8583333333333325</v>
      </c>
      <c r="N15" s="89">
        <f t="shared" si="1"/>
        <v>5.935416666666667</v>
      </c>
      <c r="O15" s="78">
        <f t="shared" si="1"/>
        <v>6.0125</v>
      </c>
      <c r="P15" s="90">
        <f t="shared" si="1"/>
        <v>6.089583333333333</v>
      </c>
    </row>
    <row r="18" spans="4:14" ht="14.25" thickBot="1">
      <c r="D18" s="5" t="s">
        <v>38</v>
      </c>
      <c r="G18" s="5"/>
      <c r="I18" s="5"/>
      <c r="K18" s="5"/>
      <c r="L18" s="5"/>
      <c r="M18" s="5"/>
      <c r="N18" s="5"/>
    </row>
    <row r="19" spans="2:16" ht="13.5">
      <c r="B19" s="1"/>
      <c r="C19" s="2" t="s">
        <v>2</v>
      </c>
      <c r="D19" s="132">
        <v>105</v>
      </c>
      <c r="E19" s="134">
        <f>D19+1</f>
        <v>106</v>
      </c>
      <c r="F19" s="134">
        <f aca="true" t="shared" si="3" ref="F19:N19">E19+1</f>
        <v>107</v>
      </c>
      <c r="G19" s="134">
        <f t="shared" si="3"/>
        <v>108</v>
      </c>
      <c r="H19" s="134">
        <f t="shared" si="3"/>
        <v>109</v>
      </c>
      <c r="I19" s="134">
        <f t="shared" si="3"/>
        <v>110</v>
      </c>
      <c r="J19" s="134">
        <f t="shared" si="3"/>
        <v>111</v>
      </c>
      <c r="K19" s="144">
        <f t="shared" si="3"/>
        <v>112</v>
      </c>
      <c r="L19" s="144">
        <f t="shared" si="3"/>
        <v>113</v>
      </c>
      <c r="M19" s="144">
        <f t="shared" si="3"/>
        <v>114</v>
      </c>
      <c r="N19" s="144">
        <f t="shared" si="3"/>
        <v>115</v>
      </c>
      <c r="O19" s="134">
        <f>N19+1</f>
        <v>116</v>
      </c>
      <c r="P19" s="138">
        <f>O19+1</f>
        <v>117</v>
      </c>
    </row>
    <row r="20" spans="2:16" ht="14.25" thickBot="1">
      <c r="B20" s="3" t="s">
        <v>4</v>
      </c>
      <c r="C20" s="4"/>
      <c r="D20" s="133"/>
      <c r="E20" s="135"/>
      <c r="F20" s="135"/>
      <c r="G20" s="135"/>
      <c r="H20" s="135"/>
      <c r="I20" s="135"/>
      <c r="J20" s="135"/>
      <c r="K20" s="145"/>
      <c r="L20" s="145"/>
      <c r="M20" s="145"/>
      <c r="N20" s="145"/>
      <c r="O20" s="135"/>
      <c r="P20" s="139"/>
    </row>
    <row r="21" spans="2:16" ht="13.5">
      <c r="B21" s="140">
        <v>28</v>
      </c>
      <c r="C21" s="141"/>
      <c r="D21" s="67">
        <f aca="true" t="shared" si="4" ref="D21:P30">IF($B21&gt;0,D$19/$B21*$E$5/$E$4,"")</f>
        <v>6.9375</v>
      </c>
      <c r="E21" s="68">
        <f t="shared" si="4"/>
        <v>7.003571428571428</v>
      </c>
      <c r="F21" s="127">
        <f t="shared" si="4"/>
        <v>7.069642857142857</v>
      </c>
      <c r="G21" s="68">
        <f t="shared" si="4"/>
        <v>7.135714285714286</v>
      </c>
      <c r="H21" s="68">
        <f t="shared" si="4"/>
        <v>7.201785714285714</v>
      </c>
      <c r="I21" s="33">
        <f t="shared" si="4"/>
        <v>7.267857142857143</v>
      </c>
      <c r="J21" s="68">
        <f t="shared" si="4"/>
        <v>7.333928571428572</v>
      </c>
      <c r="K21" s="79">
        <f t="shared" si="4"/>
        <v>7.4</v>
      </c>
      <c r="L21" s="68">
        <f t="shared" si="4"/>
        <v>7.466071428571428</v>
      </c>
      <c r="M21" s="79">
        <f t="shared" si="4"/>
        <v>7.532142857142857</v>
      </c>
      <c r="N21" s="68">
        <f t="shared" si="4"/>
        <v>7.598214285714285</v>
      </c>
      <c r="O21" s="68">
        <f t="shared" si="4"/>
        <v>7.6642857142857155</v>
      </c>
      <c r="P21" s="80">
        <f t="shared" si="4"/>
        <v>7.730357142857143</v>
      </c>
    </row>
    <row r="22" spans="2:16" ht="13.5">
      <c r="B22" s="142">
        <f>B21+1</f>
        <v>29</v>
      </c>
      <c r="C22" s="143"/>
      <c r="D22" s="69">
        <f t="shared" si="4"/>
        <v>6.698275862068965</v>
      </c>
      <c r="E22" s="70">
        <f t="shared" si="4"/>
        <v>6.7620689655172415</v>
      </c>
      <c r="F22" s="126">
        <f t="shared" si="4"/>
        <v>6.825862068965518</v>
      </c>
      <c r="G22" s="70">
        <f t="shared" si="4"/>
        <v>6.889655172413794</v>
      </c>
      <c r="H22" s="70">
        <f t="shared" si="4"/>
        <v>6.95344827586207</v>
      </c>
      <c r="I22" s="36">
        <f t="shared" si="4"/>
        <v>7.017241379310344</v>
      </c>
      <c r="J22" s="70">
        <f t="shared" si="4"/>
        <v>7.0810344827586205</v>
      </c>
      <c r="K22" s="81">
        <f t="shared" si="4"/>
        <v>7.144827586206897</v>
      </c>
      <c r="L22" s="70">
        <f t="shared" si="4"/>
        <v>7.208620689655173</v>
      </c>
      <c r="M22" s="81">
        <f t="shared" si="4"/>
        <v>7.272413793103448</v>
      </c>
      <c r="N22" s="70">
        <f t="shared" si="4"/>
        <v>7.336206896551724</v>
      </c>
      <c r="O22" s="70">
        <f t="shared" si="4"/>
        <v>7.4</v>
      </c>
      <c r="P22" s="82">
        <f t="shared" si="4"/>
        <v>7.4637931034482765</v>
      </c>
    </row>
    <row r="23" spans="2:16" ht="13.5">
      <c r="B23" s="136">
        <f aca="true" t="shared" si="5" ref="B23:B30">B22+1</f>
        <v>30</v>
      </c>
      <c r="C23" s="137"/>
      <c r="D23" s="69">
        <f t="shared" si="4"/>
        <v>6.475</v>
      </c>
      <c r="E23" s="70">
        <f t="shared" si="4"/>
        <v>6.536666666666666</v>
      </c>
      <c r="F23" s="126">
        <f t="shared" si="4"/>
        <v>6.598333333333334</v>
      </c>
      <c r="G23" s="70">
        <f t="shared" si="4"/>
        <v>6.660000000000001</v>
      </c>
      <c r="H23" s="70">
        <f t="shared" si="4"/>
        <v>6.721666666666667</v>
      </c>
      <c r="I23" s="36">
        <f t="shared" si="4"/>
        <v>6.783333333333333</v>
      </c>
      <c r="J23" s="70">
        <f t="shared" si="4"/>
        <v>6.845000000000001</v>
      </c>
      <c r="K23" s="81">
        <f t="shared" si="4"/>
        <v>6.906666666666666</v>
      </c>
      <c r="L23" s="70">
        <f t="shared" si="4"/>
        <v>6.968333333333334</v>
      </c>
      <c r="M23" s="81">
        <f t="shared" si="4"/>
        <v>7.029999999999999</v>
      </c>
      <c r="N23" s="70">
        <f t="shared" si="4"/>
        <v>7.091666666666667</v>
      </c>
      <c r="O23" s="70">
        <f t="shared" si="4"/>
        <v>7.153333333333333</v>
      </c>
      <c r="P23" s="82">
        <f t="shared" si="4"/>
        <v>7.214999999999999</v>
      </c>
    </row>
    <row r="24" spans="2:16" ht="13.5">
      <c r="B24" s="136">
        <f t="shared" si="5"/>
        <v>31</v>
      </c>
      <c r="C24" s="137"/>
      <c r="D24" s="69">
        <f t="shared" si="4"/>
        <v>6.266129032258065</v>
      </c>
      <c r="E24" s="70">
        <f t="shared" si="4"/>
        <v>6.325806451612904</v>
      </c>
      <c r="F24" s="126">
        <f t="shared" si="4"/>
        <v>6.385483870967742</v>
      </c>
      <c r="G24" s="70">
        <f t="shared" si="4"/>
        <v>6.445161290322581</v>
      </c>
      <c r="H24" s="70">
        <f t="shared" si="4"/>
        <v>6.504838709677419</v>
      </c>
      <c r="I24" s="113">
        <f t="shared" si="4"/>
        <v>6.564516129032258</v>
      </c>
      <c r="J24" s="70">
        <f t="shared" si="4"/>
        <v>6.624193548387096</v>
      </c>
      <c r="K24" s="81">
        <f t="shared" si="4"/>
        <v>6.683870967741936</v>
      </c>
      <c r="L24" s="70">
        <f t="shared" si="4"/>
        <v>6.743548387096775</v>
      </c>
      <c r="M24" s="81">
        <f t="shared" si="4"/>
        <v>6.8032258064516125</v>
      </c>
      <c r="N24" s="70">
        <f t="shared" si="4"/>
        <v>6.862903225806451</v>
      </c>
      <c r="O24" s="70">
        <f t="shared" si="4"/>
        <v>6.92258064516129</v>
      </c>
      <c r="P24" s="82">
        <f t="shared" si="4"/>
        <v>6.982258064516129</v>
      </c>
    </row>
    <row r="25" spans="2:16" ht="14.25" thickBot="1">
      <c r="B25" s="146">
        <f t="shared" si="5"/>
        <v>32</v>
      </c>
      <c r="C25" s="147"/>
      <c r="D25" s="71">
        <f t="shared" si="4"/>
        <v>6.0703125</v>
      </c>
      <c r="E25" s="72">
        <f t="shared" si="4"/>
        <v>6.128125</v>
      </c>
      <c r="F25" s="128">
        <f t="shared" si="4"/>
        <v>6.1859375</v>
      </c>
      <c r="G25" s="72">
        <f t="shared" si="4"/>
        <v>6.24375</v>
      </c>
      <c r="H25" s="72">
        <f t="shared" si="4"/>
        <v>6.3015625</v>
      </c>
      <c r="I25" s="39">
        <f t="shared" si="4"/>
        <v>6.359375</v>
      </c>
      <c r="J25" s="72">
        <f t="shared" si="4"/>
        <v>6.4171875</v>
      </c>
      <c r="K25" s="83">
        <f t="shared" si="4"/>
        <v>6.475</v>
      </c>
      <c r="L25" s="72">
        <f t="shared" si="4"/>
        <v>6.5328125</v>
      </c>
      <c r="M25" s="83">
        <f t="shared" si="4"/>
        <v>6.590625</v>
      </c>
      <c r="N25" s="72">
        <f t="shared" si="4"/>
        <v>6.6484375</v>
      </c>
      <c r="O25" s="72">
        <f t="shared" si="4"/>
        <v>6.70625</v>
      </c>
      <c r="P25" s="84">
        <f t="shared" si="4"/>
        <v>6.7640625</v>
      </c>
    </row>
    <row r="26" spans="2:16" ht="14.25" thickTop="1">
      <c r="B26" s="148">
        <f>B25+1</f>
        <v>33</v>
      </c>
      <c r="C26" s="149"/>
      <c r="D26" s="75">
        <f t="shared" si="4"/>
        <v>5.886363636363636</v>
      </c>
      <c r="E26" s="76">
        <f t="shared" si="4"/>
        <v>5.942424242424242</v>
      </c>
      <c r="F26" s="129">
        <f t="shared" si="4"/>
        <v>5.998484848484848</v>
      </c>
      <c r="G26" s="76">
        <f t="shared" si="4"/>
        <v>6.054545454545455</v>
      </c>
      <c r="H26" s="76">
        <f t="shared" si="4"/>
        <v>6.110606060606061</v>
      </c>
      <c r="I26" s="10">
        <f t="shared" si="4"/>
        <v>6.166666666666667</v>
      </c>
      <c r="J26" s="76">
        <f t="shared" si="4"/>
        <v>6.222727272727273</v>
      </c>
      <c r="K26" s="87">
        <f t="shared" si="4"/>
        <v>6.278787878787879</v>
      </c>
      <c r="L26" s="76">
        <f t="shared" si="4"/>
        <v>6.334848484848485</v>
      </c>
      <c r="M26" s="87">
        <f t="shared" si="4"/>
        <v>6.390909090909091</v>
      </c>
      <c r="N26" s="76">
        <f t="shared" si="4"/>
        <v>6.446969696969697</v>
      </c>
      <c r="O26" s="76">
        <f t="shared" si="4"/>
        <v>6.503030303030303</v>
      </c>
      <c r="P26" s="88">
        <f t="shared" si="4"/>
        <v>6.5590909090909095</v>
      </c>
    </row>
    <row r="27" spans="2:16" ht="13.5">
      <c r="B27" s="136">
        <f t="shared" si="5"/>
        <v>34</v>
      </c>
      <c r="C27" s="137"/>
      <c r="D27" s="69">
        <f t="shared" si="4"/>
        <v>5.713235294117647</v>
      </c>
      <c r="E27" s="70">
        <f t="shared" si="4"/>
        <v>5.767647058823529</v>
      </c>
      <c r="F27" s="126">
        <f t="shared" si="4"/>
        <v>5.822058823529412</v>
      </c>
      <c r="G27" s="70">
        <f t="shared" si="4"/>
        <v>5.876470588235294</v>
      </c>
      <c r="H27" s="70">
        <f t="shared" si="4"/>
        <v>5.930882352941177</v>
      </c>
      <c r="I27" s="36">
        <f t="shared" si="4"/>
        <v>5.985294117647059</v>
      </c>
      <c r="J27" s="70">
        <f t="shared" si="4"/>
        <v>6.0397058823529415</v>
      </c>
      <c r="K27" s="81">
        <f t="shared" si="4"/>
        <v>6.094117647058823</v>
      </c>
      <c r="L27" s="70">
        <f t="shared" si="4"/>
        <v>6.148529411764707</v>
      </c>
      <c r="M27" s="81">
        <f t="shared" si="4"/>
        <v>6.202941176470588</v>
      </c>
      <c r="N27" s="70">
        <f t="shared" si="4"/>
        <v>6.25735294117647</v>
      </c>
      <c r="O27" s="70">
        <f t="shared" si="4"/>
        <v>6.311764705882353</v>
      </c>
      <c r="P27" s="82">
        <f t="shared" si="4"/>
        <v>6.366176470588235</v>
      </c>
    </row>
    <row r="28" spans="2:16" ht="13.5">
      <c r="B28" s="136">
        <f t="shared" si="5"/>
        <v>35</v>
      </c>
      <c r="C28" s="137"/>
      <c r="D28" s="69">
        <f t="shared" si="4"/>
        <v>5.55</v>
      </c>
      <c r="E28" s="70">
        <f t="shared" si="4"/>
        <v>5.602857142857142</v>
      </c>
      <c r="F28" s="126">
        <f t="shared" si="4"/>
        <v>5.655714285714285</v>
      </c>
      <c r="G28" s="70">
        <f t="shared" si="4"/>
        <v>5.708571428571429</v>
      </c>
      <c r="H28" s="70">
        <f t="shared" si="4"/>
        <v>5.761428571428572</v>
      </c>
      <c r="I28" s="36">
        <f t="shared" si="4"/>
        <v>5.814285714285714</v>
      </c>
      <c r="J28" s="70">
        <f t="shared" si="4"/>
        <v>5.867142857142857</v>
      </c>
      <c r="K28" s="81">
        <f t="shared" si="4"/>
        <v>5.92</v>
      </c>
      <c r="L28" s="70">
        <f t="shared" si="4"/>
        <v>5.972857142857142</v>
      </c>
      <c r="M28" s="81">
        <f t="shared" si="4"/>
        <v>6.025714285714286</v>
      </c>
      <c r="N28" s="70">
        <f t="shared" si="4"/>
        <v>6.078571428571428</v>
      </c>
      <c r="O28" s="70">
        <f t="shared" si="4"/>
        <v>6.131428571428572</v>
      </c>
      <c r="P28" s="82">
        <f t="shared" si="4"/>
        <v>6.184285714285714</v>
      </c>
    </row>
    <row r="29" spans="2:16" ht="13.5">
      <c r="B29" s="136">
        <f t="shared" si="5"/>
        <v>36</v>
      </c>
      <c r="C29" s="137"/>
      <c r="D29" s="69">
        <f t="shared" si="4"/>
        <v>5.395833333333333</v>
      </c>
      <c r="E29" s="70">
        <f t="shared" si="4"/>
        <v>5.447222222222223</v>
      </c>
      <c r="F29" s="126">
        <f t="shared" si="4"/>
        <v>5.498611111111112</v>
      </c>
      <c r="G29" s="70">
        <f t="shared" si="4"/>
        <v>5.55</v>
      </c>
      <c r="H29" s="70">
        <f t="shared" si="4"/>
        <v>5.601388888888889</v>
      </c>
      <c r="I29" s="36">
        <f t="shared" si="4"/>
        <v>5.652777777777777</v>
      </c>
      <c r="J29" s="70">
        <f t="shared" si="4"/>
        <v>5.7041666666666675</v>
      </c>
      <c r="K29" s="81">
        <f t="shared" si="4"/>
        <v>5.7555555555555555</v>
      </c>
      <c r="L29" s="70">
        <f t="shared" si="4"/>
        <v>5.8069444444444445</v>
      </c>
      <c r="M29" s="81">
        <f t="shared" si="4"/>
        <v>5.8583333333333325</v>
      </c>
      <c r="N29" s="70">
        <f t="shared" si="4"/>
        <v>5.909722222222223</v>
      </c>
      <c r="O29" s="70">
        <f t="shared" si="4"/>
        <v>5.961111111111111</v>
      </c>
      <c r="P29" s="82">
        <f t="shared" si="4"/>
        <v>6.0125</v>
      </c>
    </row>
    <row r="30" spans="2:16" ht="14.25" thickBot="1">
      <c r="B30" s="150">
        <f t="shared" si="5"/>
        <v>37</v>
      </c>
      <c r="C30" s="151"/>
      <c r="D30" s="91">
        <f t="shared" si="4"/>
        <v>5.25</v>
      </c>
      <c r="E30" s="92">
        <f t="shared" si="4"/>
        <v>5.3</v>
      </c>
      <c r="F30" s="130">
        <f t="shared" si="4"/>
        <v>5.3500000000000005</v>
      </c>
      <c r="G30" s="92">
        <f t="shared" si="4"/>
        <v>5.4</v>
      </c>
      <c r="H30" s="92">
        <f t="shared" si="4"/>
        <v>5.45</v>
      </c>
      <c r="I30" s="50">
        <f t="shared" si="4"/>
        <v>5.5</v>
      </c>
      <c r="J30" s="92">
        <f t="shared" si="4"/>
        <v>5.55</v>
      </c>
      <c r="K30" s="93">
        <f t="shared" si="4"/>
        <v>5.6</v>
      </c>
      <c r="L30" s="92">
        <f t="shared" si="4"/>
        <v>5.65</v>
      </c>
      <c r="M30" s="93">
        <f t="shared" si="4"/>
        <v>5.7</v>
      </c>
      <c r="N30" s="92">
        <f t="shared" si="4"/>
        <v>5.749999999999999</v>
      </c>
      <c r="O30" s="92">
        <f t="shared" si="4"/>
        <v>5.8</v>
      </c>
      <c r="P30" s="94">
        <f t="shared" si="4"/>
        <v>5.85</v>
      </c>
    </row>
  </sheetData>
  <sheetProtection/>
  <mergeCells count="44">
    <mergeCell ref="B29:C29"/>
    <mergeCell ref="B30:C30"/>
    <mergeCell ref="B23:C23"/>
    <mergeCell ref="B24:C24"/>
    <mergeCell ref="B25:C25"/>
    <mergeCell ref="B26:C26"/>
    <mergeCell ref="B27:C27"/>
    <mergeCell ref="B28:C28"/>
    <mergeCell ref="N19:N20"/>
    <mergeCell ref="O19:O20"/>
    <mergeCell ref="P19:P20"/>
    <mergeCell ref="B21:C21"/>
    <mergeCell ref="K19:K20"/>
    <mergeCell ref="L19:L20"/>
    <mergeCell ref="G19:G20"/>
    <mergeCell ref="H19:H20"/>
    <mergeCell ref="I19:I20"/>
    <mergeCell ref="J19:J20"/>
    <mergeCell ref="F19:F20"/>
    <mergeCell ref="M19:M20"/>
    <mergeCell ref="B13:C13"/>
    <mergeCell ref="B14:C14"/>
    <mergeCell ref="B15:C15"/>
    <mergeCell ref="D19:D20"/>
    <mergeCell ref="E19:E20"/>
    <mergeCell ref="B22:C22"/>
    <mergeCell ref="P7:P8"/>
    <mergeCell ref="B9:C9"/>
    <mergeCell ref="B10:C10"/>
    <mergeCell ref="B11:C11"/>
    <mergeCell ref="M7:M8"/>
    <mergeCell ref="N7:N8"/>
    <mergeCell ref="I7:I8"/>
    <mergeCell ref="J7:J8"/>
    <mergeCell ref="K7:K8"/>
    <mergeCell ref="L7:L8"/>
    <mergeCell ref="H7:H8"/>
    <mergeCell ref="O7:O8"/>
    <mergeCell ref="D2:G2"/>
    <mergeCell ref="D7:D8"/>
    <mergeCell ref="E7:E8"/>
    <mergeCell ref="F7:F8"/>
    <mergeCell ref="G7:G8"/>
    <mergeCell ref="B12:C1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0"/>
  <sheetViews>
    <sheetView showGridLines="0" zoomScalePageLayoutView="0" workbookViewId="0" topLeftCell="A1">
      <selection activeCell="G19" sqref="G19:G20"/>
    </sheetView>
  </sheetViews>
  <sheetFormatPr defaultColWidth="9.00390625" defaultRowHeight="13.5"/>
  <cols>
    <col min="1" max="1" width="2.625" style="0" customWidth="1"/>
    <col min="2" max="3" width="7.125" style="0" customWidth="1"/>
    <col min="4" max="4" width="8.625" style="0" customWidth="1"/>
    <col min="5" max="16" width="7.625" style="0" customWidth="1"/>
  </cols>
  <sheetData>
    <row r="1" ht="12" customHeight="1"/>
    <row r="2" spans="2:7" ht="13.5">
      <c r="B2" s="5" t="s">
        <v>1</v>
      </c>
      <c r="C2" s="5"/>
      <c r="D2" s="131" t="s">
        <v>36</v>
      </c>
      <c r="E2" s="131"/>
      <c r="F2" s="131"/>
      <c r="G2" s="131"/>
    </row>
    <row r="3" spans="2:10" ht="13.5">
      <c r="B3" s="5"/>
      <c r="C3" s="5"/>
      <c r="D3" s="5"/>
      <c r="E3" s="5"/>
      <c r="F3" s="5"/>
      <c r="G3" s="5"/>
      <c r="I3" s="108" t="s">
        <v>28</v>
      </c>
      <c r="J3" t="s">
        <v>32</v>
      </c>
    </row>
    <row r="4" spans="2:10" ht="15" customHeight="1">
      <c r="B4" s="6" t="s">
        <v>0</v>
      </c>
      <c r="C4" s="6"/>
      <c r="D4" s="6"/>
      <c r="E4" s="7">
        <v>18</v>
      </c>
      <c r="F4" s="5" t="s">
        <v>6</v>
      </c>
      <c r="G4" s="5"/>
      <c r="I4" s="109" t="s">
        <v>28</v>
      </c>
      <c r="J4" t="s">
        <v>31</v>
      </c>
    </row>
    <row r="5" spans="2:10" ht="15" customHeight="1">
      <c r="B5" s="6" t="s">
        <v>5</v>
      </c>
      <c r="C5" s="6"/>
      <c r="D5" s="6"/>
      <c r="E5" s="7">
        <v>37</v>
      </c>
      <c r="F5" s="5" t="s">
        <v>6</v>
      </c>
      <c r="G5" s="5"/>
      <c r="I5" s="110" t="s">
        <v>29</v>
      </c>
      <c r="J5" t="s">
        <v>30</v>
      </c>
    </row>
    <row r="6" spans="4:13" ht="21" customHeight="1" thickBot="1">
      <c r="D6" s="5" t="s">
        <v>23</v>
      </c>
      <c r="G6" s="5"/>
      <c r="I6" s="5"/>
      <c r="M6" s="5"/>
    </row>
    <row r="7" spans="2:16" ht="13.5" customHeight="1">
      <c r="B7" s="1"/>
      <c r="C7" s="2" t="s">
        <v>2</v>
      </c>
      <c r="D7" s="132">
        <v>60</v>
      </c>
      <c r="E7" s="134">
        <f>D7+1</f>
        <v>61</v>
      </c>
      <c r="F7" s="134">
        <f>E7+1</f>
        <v>62</v>
      </c>
      <c r="G7" s="134">
        <f>F7+1</f>
        <v>63</v>
      </c>
      <c r="H7" s="134">
        <f aca="true" t="shared" si="0" ref="H7:P7">G7+1</f>
        <v>64</v>
      </c>
      <c r="I7" s="134">
        <f t="shared" si="0"/>
        <v>65</v>
      </c>
      <c r="J7" s="134">
        <f t="shared" si="0"/>
        <v>66</v>
      </c>
      <c r="K7" s="134">
        <f t="shared" si="0"/>
        <v>67</v>
      </c>
      <c r="L7" s="134">
        <f t="shared" si="0"/>
        <v>68</v>
      </c>
      <c r="M7" s="134">
        <f t="shared" si="0"/>
        <v>69</v>
      </c>
      <c r="N7" s="144">
        <f t="shared" si="0"/>
        <v>70</v>
      </c>
      <c r="O7" s="134">
        <f t="shared" si="0"/>
        <v>71</v>
      </c>
      <c r="P7" s="138">
        <f t="shared" si="0"/>
        <v>72</v>
      </c>
    </row>
    <row r="8" spans="2:16" ht="14.25" thickBot="1">
      <c r="B8" s="3" t="s">
        <v>4</v>
      </c>
      <c r="C8" s="4"/>
      <c r="D8" s="133"/>
      <c r="E8" s="135"/>
      <c r="F8" s="135"/>
      <c r="G8" s="135"/>
      <c r="H8" s="135"/>
      <c r="I8" s="135"/>
      <c r="J8" s="135"/>
      <c r="K8" s="135"/>
      <c r="L8" s="135"/>
      <c r="M8" s="135"/>
      <c r="N8" s="145"/>
      <c r="O8" s="135"/>
      <c r="P8" s="139"/>
    </row>
    <row r="9" spans="2:16" ht="15" customHeight="1">
      <c r="B9" s="140">
        <v>17</v>
      </c>
      <c r="C9" s="141"/>
      <c r="D9" s="67">
        <f aca="true" t="shared" si="1" ref="D9:P15">IF($B9&gt;0,D$7/$B9*$E$5/$E$4,"")</f>
        <v>7.254901960784314</v>
      </c>
      <c r="E9" s="68">
        <f t="shared" si="1"/>
        <v>7.375816993464053</v>
      </c>
      <c r="F9" s="115">
        <f t="shared" si="1"/>
        <v>7.496732026143791</v>
      </c>
      <c r="G9" s="68">
        <f t="shared" si="1"/>
        <v>7.61764705882353</v>
      </c>
      <c r="H9" s="33">
        <f t="shared" si="1"/>
        <v>7.738562091503267</v>
      </c>
      <c r="I9" s="68">
        <f t="shared" si="1"/>
        <v>7.859477124183006</v>
      </c>
      <c r="J9" s="68">
        <f t="shared" si="1"/>
        <v>7.980392156862745</v>
      </c>
      <c r="K9" s="68">
        <f t="shared" si="1"/>
        <v>8.101307189542485</v>
      </c>
      <c r="L9" s="68">
        <f t="shared" si="1"/>
        <v>8.222222222222221</v>
      </c>
      <c r="M9" s="68">
        <f t="shared" si="1"/>
        <v>8.34313725490196</v>
      </c>
      <c r="N9" s="79">
        <f t="shared" si="1"/>
        <v>8.4640522875817</v>
      </c>
      <c r="O9" s="68">
        <f t="shared" si="1"/>
        <v>8.584967320261438</v>
      </c>
      <c r="P9" s="80">
        <f t="shared" si="1"/>
        <v>8.705882352941178</v>
      </c>
    </row>
    <row r="10" spans="2:16" ht="15" customHeight="1">
      <c r="B10" s="142">
        <f aca="true" t="shared" si="2" ref="B10:B15">B9+1</f>
        <v>18</v>
      </c>
      <c r="C10" s="143"/>
      <c r="D10" s="69">
        <f t="shared" si="1"/>
        <v>6.851851851851852</v>
      </c>
      <c r="E10" s="70">
        <f t="shared" si="1"/>
        <v>6.966049382716049</v>
      </c>
      <c r="F10" s="116">
        <f t="shared" si="1"/>
        <v>7.080246913580248</v>
      </c>
      <c r="G10" s="70">
        <f t="shared" si="1"/>
        <v>7.194444444444445</v>
      </c>
      <c r="H10" s="36">
        <f t="shared" si="1"/>
        <v>7.308641975308642</v>
      </c>
      <c r="I10" s="70">
        <f t="shared" si="1"/>
        <v>7.422839506172839</v>
      </c>
      <c r="J10" s="70">
        <f t="shared" si="1"/>
        <v>7.537037037037036</v>
      </c>
      <c r="K10" s="70">
        <f t="shared" si="1"/>
        <v>7.651234567901235</v>
      </c>
      <c r="L10" s="70">
        <f t="shared" si="1"/>
        <v>7.765432098765432</v>
      </c>
      <c r="M10" s="70">
        <f t="shared" si="1"/>
        <v>7.87962962962963</v>
      </c>
      <c r="N10" s="81">
        <f t="shared" si="1"/>
        <v>7.993827160493827</v>
      </c>
      <c r="O10" s="70">
        <f t="shared" si="1"/>
        <v>8.108024691358025</v>
      </c>
      <c r="P10" s="82">
        <f t="shared" si="1"/>
        <v>8.222222222222221</v>
      </c>
    </row>
    <row r="11" spans="2:16" ht="15" customHeight="1">
      <c r="B11" s="136">
        <f t="shared" si="2"/>
        <v>19</v>
      </c>
      <c r="C11" s="137"/>
      <c r="D11" s="69">
        <f t="shared" si="1"/>
        <v>6.491228070175438</v>
      </c>
      <c r="E11" s="70">
        <f t="shared" si="1"/>
        <v>6.599415204678363</v>
      </c>
      <c r="F11" s="116">
        <f t="shared" si="1"/>
        <v>6.707602339181286</v>
      </c>
      <c r="G11" s="70">
        <f t="shared" si="1"/>
        <v>6.815789473684211</v>
      </c>
      <c r="H11" s="36">
        <f t="shared" si="1"/>
        <v>6.923976608187134</v>
      </c>
      <c r="I11" s="70">
        <f t="shared" si="1"/>
        <v>7.0321637426900585</v>
      </c>
      <c r="J11" s="70">
        <f t="shared" si="1"/>
        <v>7.140350877192983</v>
      </c>
      <c r="K11" s="70">
        <f t="shared" si="1"/>
        <v>7.2485380116959055</v>
      </c>
      <c r="L11" s="70">
        <f t="shared" si="1"/>
        <v>7.356725146198831</v>
      </c>
      <c r="M11" s="70">
        <f t="shared" si="1"/>
        <v>7.464912280701755</v>
      </c>
      <c r="N11" s="81">
        <f t="shared" si="1"/>
        <v>7.573099415204679</v>
      </c>
      <c r="O11" s="70">
        <f t="shared" si="1"/>
        <v>7.681286549707603</v>
      </c>
      <c r="P11" s="82">
        <f t="shared" si="1"/>
        <v>7.7894736842105265</v>
      </c>
    </row>
    <row r="12" spans="2:16" ht="15" customHeight="1">
      <c r="B12" s="136">
        <f t="shared" si="2"/>
        <v>20</v>
      </c>
      <c r="C12" s="137"/>
      <c r="D12" s="69">
        <f t="shared" si="1"/>
        <v>6.166666666666667</v>
      </c>
      <c r="E12" s="70">
        <f t="shared" si="1"/>
        <v>6.269444444444444</v>
      </c>
      <c r="F12" s="116">
        <f t="shared" si="1"/>
        <v>6.372222222222223</v>
      </c>
      <c r="G12" s="70">
        <f t="shared" si="1"/>
        <v>6.475</v>
      </c>
      <c r="H12" s="95">
        <f t="shared" si="1"/>
        <v>6.577777777777778</v>
      </c>
      <c r="I12" s="70">
        <f t="shared" si="1"/>
        <v>6.680555555555555</v>
      </c>
      <c r="J12" s="70">
        <f t="shared" si="1"/>
        <v>6.783333333333333</v>
      </c>
      <c r="K12" s="70">
        <f t="shared" si="1"/>
        <v>6.886111111111111</v>
      </c>
      <c r="L12" s="70">
        <f t="shared" si="1"/>
        <v>6.988888888888889</v>
      </c>
      <c r="M12" s="70">
        <f t="shared" si="1"/>
        <v>7.091666666666667</v>
      </c>
      <c r="N12" s="81">
        <f t="shared" si="1"/>
        <v>7.194444444444445</v>
      </c>
      <c r="O12" s="70">
        <f>IF($B12&gt;0,O$7/$B12*$E$5/$E$4,"")</f>
        <v>7.297222222222222</v>
      </c>
      <c r="P12" s="82">
        <f t="shared" si="1"/>
        <v>7.400000000000001</v>
      </c>
    </row>
    <row r="13" spans="2:16" ht="15" customHeight="1" thickBot="1">
      <c r="B13" s="146">
        <f t="shared" si="2"/>
        <v>21</v>
      </c>
      <c r="C13" s="147"/>
      <c r="D13" s="71">
        <f t="shared" si="1"/>
        <v>5.8730158730158735</v>
      </c>
      <c r="E13" s="72">
        <f t="shared" si="1"/>
        <v>5.970899470899471</v>
      </c>
      <c r="F13" s="117">
        <f t="shared" si="1"/>
        <v>6.068783068783069</v>
      </c>
      <c r="G13" s="72">
        <f t="shared" si="1"/>
        <v>6.166666666666667</v>
      </c>
      <c r="H13" s="39">
        <f t="shared" si="1"/>
        <v>6.264550264550264</v>
      </c>
      <c r="I13" s="72">
        <f t="shared" si="1"/>
        <v>6.362433862433863</v>
      </c>
      <c r="J13" s="72">
        <f t="shared" si="1"/>
        <v>6.46031746031746</v>
      </c>
      <c r="K13" s="72">
        <f t="shared" si="1"/>
        <v>6.558201058201059</v>
      </c>
      <c r="L13" s="72">
        <f t="shared" si="1"/>
        <v>6.656084656084656</v>
      </c>
      <c r="M13" s="72">
        <f t="shared" si="1"/>
        <v>6.753968253968254</v>
      </c>
      <c r="N13" s="83">
        <f t="shared" si="1"/>
        <v>6.851851851851852</v>
      </c>
      <c r="O13" s="72">
        <f t="shared" si="1"/>
        <v>6.949735449735449</v>
      </c>
      <c r="P13" s="84">
        <f t="shared" si="1"/>
        <v>7.0476190476190474</v>
      </c>
    </row>
    <row r="14" spans="2:16" ht="15" customHeight="1" thickTop="1">
      <c r="B14" s="148">
        <f t="shared" si="2"/>
        <v>22</v>
      </c>
      <c r="C14" s="149"/>
      <c r="D14" s="73">
        <f t="shared" si="1"/>
        <v>5.6060606060606055</v>
      </c>
      <c r="E14" s="74">
        <f t="shared" si="1"/>
        <v>5.69949494949495</v>
      </c>
      <c r="F14" s="123">
        <f t="shared" si="1"/>
        <v>5.792929292929293</v>
      </c>
      <c r="G14" s="74">
        <f t="shared" si="1"/>
        <v>5.886363636363637</v>
      </c>
      <c r="H14" s="44">
        <f t="shared" si="1"/>
        <v>5.97979797979798</v>
      </c>
      <c r="I14" s="74">
        <f t="shared" si="1"/>
        <v>6.073232323232323</v>
      </c>
      <c r="J14" s="74">
        <f t="shared" si="1"/>
        <v>6.166666666666667</v>
      </c>
      <c r="K14" s="74">
        <f t="shared" si="1"/>
        <v>6.26010101010101</v>
      </c>
      <c r="L14" s="74">
        <f t="shared" si="1"/>
        <v>6.353535353535353</v>
      </c>
      <c r="M14" s="74">
        <f t="shared" si="1"/>
        <v>6.446969696969697</v>
      </c>
      <c r="N14" s="85">
        <f t="shared" si="1"/>
        <v>6.54040404040404</v>
      </c>
      <c r="O14" s="74">
        <f t="shared" si="1"/>
        <v>6.633838383838384</v>
      </c>
      <c r="P14" s="86">
        <f t="shared" si="1"/>
        <v>6.7272727272727275</v>
      </c>
    </row>
    <row r="15" spans="2:16" ht="14.25" thickBot="1">
      <c r="B15" s="150">
        <f t="shared" si="2"/>
        <v>23</v>
      </c>
      <c r="C15" s="151"/>
      <c r="D15" s="77">
        <f t="shared" si="1"/>
        <v>5.36231884057971</v>
      </c>
      <c r="E15" s="78">
        <f t="shared" si="1"/>
        <v>5.451690821256038</v>
      </c>
      <c r="F15" s="124">
        <f t="shared" si="1"/>
        <v>5.541062801932367</v>
      </c>
      <c r="G15" s="78">
        <f t="shared" si="1"/>
        <v>5.630434782608696</v>
      </c>
      <c r="H15" s="47">
        <f t="shared" si="1"/>
        <v>5.719806763285025</v>
      </c>
      <c r="I15" s="78">
        <f t="shared" si="1"/>
        <v>5.809178743961353</v>
      </c>
      <c r="J15" s="78">
        <f t="shared" si="1"/>
        <v>5.898550724637681</v>
      </c>
      <c r="K15" s="78">
        <f t="shared" si="1"/>
        <v>5.987922705314009</v>
      </c>
      <c r="L15" s="78">
        <f t="shared" si="1"/>
        <v>6.077294685990338</v>
      </c>
      <c r="M15" s="78">
        <f t="shared" si="1"/>
        <v>6.166666666666667</v>
      </c>
      <c r="N15" s="89">
        <f t="shared" si="1"/>
        <v>6.256038647342995</v>
      </c>
      <c r="O15" s="78">
        <f t="shared" si="1"/>
        <v>6.345410628019324</v>
      </c>
      <c r="P15" s="90">
        <f t="shared" si="1"/>
        <v>6.434782608695652</v>
      </c>
    </row>
    <row r="18" spans="4:14" ht="14.25" thickBot="1">
      <c r="D18" s="5" t="s">
        <v>38</v>
      </c>
      <c r="G18" s="5"/>
      <c r="I18" s="5"/>
      <c r="K18" s="5"/>
      <c r="L18" s="5"/>
      <c r="M18" s="5"/>
      <c r="N18" s="5"/>
    </row>
    <row r="19" spans="2:16" ht="13.5">
      <c r="B19" s="1"/>
      <c r="C19" s="2" t="s">
        <v>2</v>
      </c>
      <c r="D19" s="132">
        <v>100</v>
      </c>
      <c r="E19" s="134">
        <f>D19+1</f>
        <v>101</v>
      </c>
      <c r="F19" s="134">
        <f aca="true" t="shared" si="3" ref="F19:N19">E19+1</f>
        <v>102</v>
      </c>
      <c r="G19" s="134">
        <f t="shared" si="3"/>
        <v>103</v>
      </c>
      <c r="H19" s="134">
        <f t="shared" si="3"/>
        <v>104</v>
      </c>
      <c r="I19" s="134">
        <f t="shared" si="3"/>
        <v>105</v>
      </c>
      <c r="J19" s="134">
        <f t="shared" si="3"/>
        <v>106</v>
      </c>
      <c r="K19" s="144">
        <f t="shared" si="3"/>
        <v>107</v>
      </c>
      <c r="L19" s="144">
        <f t="shared" si="3"/>
        <v>108</v>
      </c>
      <c r="M19" s="144">
        <f t="shared" si="3"/>
        <v>109</v>
      </c>
      <c r="N19" s="144">
        <f t="shared" si="3"/>
        <v>110</v>
      </c>
      <c r="O19" s="134">
        <f>N19+1</f>
        <v>111</v>
      </c>
      <c r="P19" s="138">
        <f>O19+1</f>
        <v>112</v>
      </c>
    </row>
    <row r="20" spans="2:16" ht="14.25" thickBot="1">
      <c r="B20" s="3" t="s">
        <v>4</v>
      </c>
      <c r="C20" s="4"/>
      <c r="D20" s="133"/>
      <c r="E20" s="135"/>
      <c r="F20" s="135"/>
      <c r="G20" s="135"/>
      <c r="H20" s="135"/>
      <c r="I20" s="135"/>
      <c r="J20" s="135"/>
      <c r="K20" s="145"/>
      <c r="L20" s="145"/>
      <c r="M20" s="145"/>
      <c r="N20" s="145"/>
      <c r="O20" s="135"/>
      <c r="P20" s="139"/>
    </row>
    <row r="21" spans="2:16" ht="13.5">
      <c r="B21" s="140">
        <v>30</v>
      </c>
      <c r="C21" s="141"/>
      <c r="D21" s="67">
        <f aca="true" t="shared" si="4" ref="D21:P30">IF($B21&gt;0,D$19/$B21*$E$5/$E$4,"")</f>
        <v>6.851851851851852</v>
      </c>
      <c r="E21" s="68">
        <f t="shared" si="4"/>
        <v>6.92037037037037</v>
      </c>
      <c r="F21" s="33">
        <f t="shared" si="4"/>
        <v>6.988888888888889</v>
      </c>
      <c r="G21" s="68">
        <f t="shared" si="4"/>
        <v>7.057407407407407</v>
      </c>
      <c r="H21" s="68">
        <f t="shared" si="4"/>
        <v>7.125925925925927</v>
      </c>
      <c r="I21" s="33">
        <f t="shared" si="4"/>
        <v>7.194444444444445</v>
      </c>
      <c r="J21" s="68">
        <f t="shared" si="4"/>
        <v>7.262962962962963</v>
      </c>
      <c r="K21" s="79">
        <f t="shared" si="4"/>
        <v>7.3314814814814815</v>
      </c>
      <c r="L21" s="68">
        <f t="shared" si="4"/>
        <v>7.400000000000001</v>
      </c>
      <c r="M21" s="79">
        <f t="shared" si="4"/>
        <v>7.468518518518518</v>
      </c>
      <c r="N21" s="68">
        <f t="shared" si="4"/>
        <v>7.537037037037036</v>
      </c>
      <c r="O21" s="68">
        <f t="shared" si="4"/>
        <v>7.605555555555556</v>
      </c>
      <c r="P21" s="80">
        <f t="shared" si="4"/>
        <v>7.674074074074074</v>
      </c>
    </row>
    <row r="22" spans="2:16" ht="13.5">
      <c r="B22" s="142">
        <f>B21+1</f>
        <v>31</v>
      </c>
      <c r="C22" s="143"/>
      <c r="D22" s="69">
        <f t="shared" si="4"/>
        <v>6.630824372759856</v>
      </c>
      <c r="E22" s="70">
        <f t="shared" si="4"/>
        <v>6.697132616487456</v>
      </c>
      <c r="F22" s="114">
        <f t="shared" si="4"/>
        <v>6.763440860215054</v>
      </c>
      <c r="G22" s="70">
        <f t="shared" si="4"/>
        <v>6.829749103942652</v>
      </c>
      <c r="H22" s="70">
        <f t="shared" si="4"/>
        <v>6.896057347670252</v>
      </c>
      <c r="I22" s="36">
        <f t="shared" si="4"/>
        <v>6.96236559139785</v>
      </c>
      <c r="J22" s="70">
        <f t="shared" si="4"/>
        <v>7.028673835125448</v>
      </c>
      <c r="K22" s="81">
        <f t="shared" si="4"/>
        <v>7.094982078853047</v>
      </c>
      <c r="L22" s="70">
        <f t="shared" si="4"/>
        <v>7.161290322580645</v>
      </c>
      <c r="M22" s="81">
        <f t="shared" si="4"/>
        <v>7.227598566308243</v>
      </c>
      <c r="N22" s="70">
        <f t="shared" si="4"/>
        <v>7.293906810035842</v>
      </c>
      <c r="O22" s="70">
        <f t="shared" si="4"/>
        <v>7.36021505376344</v>
      </c>
      <c r="P22" s="82">
        <f t="shared" si="4"/>
        <v>7.42652329749104</v>
      </c>
    </row>
    <row r="23" spans="2:16" ht="13.5">
      <c r="B23" s="136">
        <f aca="true" t="shared" si="5" ref="B23:B30">B22+1</f>
        <v>32</v>
      </c>
      <c r="C23" s="137"/>
      <c r="D23" s="69">
        <f t="shared" si="4"/>
        <v>6.423611111111111</v>
      </c>
      <c r="E23" s="70">
        <f t="shared" si="4"/>
        <v>6.487847222222222</v>
      </c>
      <c r="F23" s="114">
        <f t="shared" si="4"/>
        <v>6.552083333333333</v>
      </c>
      <c r="G23" s="70">
        <f t="shared" si="4"/>
        <v>6.616319444444445</v>
      </c>
      <c r="H23" s="70">
        <f t="shared" si="4"/>
        <v>6.680555555555555</v>
      </c>
      <c r="I23" s="114">
        <f t="shared" si="4"/>
        <v>6.744791666666667</v>
      </c>
      <c r="J23" s="70">
        <f t="shared" si="4"/>
        <v>6.809027777777778</v>
      </c>
      <c r="K23" s="81">
        <f t="shared" si="4"/>
        <v>6.873263888888889</v>
      </c>
      <c r="L23" s="70">
        <f t="shared" si="4"/>
        <v>6.9375</v>
      </c>
      <c r="M23" s="81">
        <f t="shared" si="4"/>
        <v>7.001736111111111</v>
      </c>
      <c r="N23" s="70">
        <f t="shared" si="4"/>
        <v>7.065972222222222</v>
      </c>
      <c r="O23" s="70">
        <f t="shared" si="4"/>
        <v>7.130208333333333</v>
      </c>
      <c r="P23" s="82">
        <f t="shared" si="4"/>
        <v>7.194444444444445</v>
      </c>
    </row>
    <row r="24" spans="2:16" ht="13.5">
      <c r="B24" s="136">
        <f t="shared" si="5"/>
        <v>33</v>
      </c>
      <c r="C24" s="137"/>
      <c r="D24" s="69">
        <f t="shared" si="4"/>
        <v>6.228956228956229</v>
      </c>
      <c r="E24" s="70">
        <f t="shared" si="4"/>
        <v>6.291245791245791</v>
      </c>
      <c r="F24" s="36">
        <f t="shared" si="4"/>
        <v>6.353535353535353</v>
      </c>
      <c r="G24" s="70">
        <f t="shared" si="4"/>
        <v>6.415824915824916</v>
      </c>
      <c r="H24" s="70">
        <f t="shared" si="4"/>
        <v>6.4781144781144775</v>
      </c>
      <c r="I24" s="114">
        <f t="shared" si="4"/>
        <v>6.54040404040404</v>
      </c>
      <c r="J24" s="70">
        <f t="shared" si="4"/>
        <v>6.602693602693602</v>
      </c>
      <c r="K24" s="81">
        <f t="shared" si="4"/>
        <v>6.664983164983165</v>
      </c>
      <c r="L24" s="70">
        <f t="shared" si="4"/>
        <v>6.7272727272727275</v>
      </c>
      <c r="M24" s="81">
        <f t="shared" si="4"/>
        <v>6.78956228956229</v>
      </c>
      <c r="N24" s="70">
        <f t="shared" si="4"/>
        <v>6.851851851851852</v>
      </c>
      <c r="O24" s="70">
        <f t="shared" si="4"/>
        <v>6.914141414141414</v>
      </c>
      <c r="P24" s="82">
        <f t="shared" si="4"/>
        <v>6.976430976430977</v>
      </c>
    </row>
    <row r="25" spans="2:16" ht="14.25" thickBot="1">
      <c r="B25" s="146">
        <f t="shared" si="5"/>
        <v>34</v>
      </c>
      <c r="C25" s="147"/>
      <c r="D25" s="71">
        <f t="shared" si="4"/>
        <v>6.045751633986928</v>
      </c>
      <c r="E25" s="72">
        <f t="shared" si="4"/>
        <v>6.106209150326798</v>
      </c>
      <c r="F25" s="39">
        <f t="shared" si="4"/>
        <v>6.166666666666667</v>
      </c>
      <c r="G25" s="72">
        <f t="shared" si="4"/>
        <v>6.227124183006535</v>
      </c>
      <c r="H25" s="72">
        <f t="shared" si="4"/>
        <v>6.287581699346405</v>
      </c>
      <c r="I25" s="39">
        <f t="shared" si="4"/>
        <v>6.348039215686274</v>
      </c>
      <c r="J25" s="72">
        <f t="shared" si="4"/>
        <v>6.408496732026144</v>
      </c>
      <c r="K25" s="83">
        <f t="shared" si="4"/>
        <v>6.468954248366013</v>
      </c>
      <c r="L25" s="72">
        <f t="shared" si="4"/>
        <v>6.529411764705881</v>
      </c>
      <c r="M25" s="83">
        <f t="shared" si="4"/>
        <v>6.589869281045752</v>
      </c>
      <c r="N25" s="72">
        <f t="shared" si="4"/>
        <v>6.65032679738562</v>
      </c>
      <c r="O25" s="72">
        <f t="shared" si="4"/>
        <v>6.71078431372549</v>
      </c>
      <c r="P25" s="84">
        <f t="shared" si="4"/>
        <v>6.771241830065359</v>
      </c>
    </row>
    <row r="26" spans="2:16" ht="14.25" thickTop="1">
      <c r="B26" s="148">
        <f>B25+1</f>
        <v>35</v>
      </c>
      <c r="C26" s="149"/>
      <c r="D26" s="75">
        <f t="shared" si="4"/>
        <v>5.8730158730158735</v>
      </c>
      <c r="E26" s="76">
        <f t="shared" si="4"/>
        <v>5.931746031746032</v>
      </c>
      <c r="F26" s="10">
        <f t="shared" si="4"/>
        <v>5.9904761904761905</v>
      </c>
      <c r="G26" s="76">
        <f t="shared" si="4"/>
        <v>6.04920634920635</v>
      </c>
      <c r="H26" s="76">
        <f t="shared" si="4"/>
        <v>6.107936507936508</v>
      </c>
      <c r="I26" s="10">
        <f t="shared" si="4"/>
        <v>6.166666666666667</v>
      </c>
      <c r="J26" s="76">
        <f t="shared" si="4"/>
        <v>6.225396825396825</v>
      </c>
      <c r="K26" s="87">
        <f t="shared" si="4"/>
        <v>6.284126984126983</v>
      </c>
      <c r="L26" s="76">
        <f t="shared" si="4"/>
        <v>6.342857142857143</v>
      </c>
      <c r="M26" s="87">
        <f t="shared" si="4"/>
        <v>6.401587301587302</v>
      </c>
      <c r="N26" s="76">
        <f t="shared" si="4"/>
        <v>6.46031746031746</v>
      </c>
      <c r="O26" s="76">
        <f t="shared" si="4"/>
        <v>6.519047619047619</v>
      </c>
      <c r="P26" s="88">
        <f t="shared" si="4"/>
        <v>6.577777777777778</v>
      </c>
    </row>
    <row r="27" spans="2:16" ht="13.5">
      <c r="B27" s="136">
        <f t="shared" si="5"/>
        <v>36</v>
      </c>
      <c r="C27" s="137"/>
      <c r="D27" s="69">
        <f t="shared" si="4"/>
        <v>5.709876543209877</v>
      </c>
      <c r="E27" s="70">
        <f t="shared" si="4"/>
        <v>5.766975308641975</v>
      </c>
      <c r="F27" s="36">
        <f t="shared" si="4"/>
        <v>5.824074074074074</v>
      </c>
      <c r="G27" s="70">
        <f t="shared" si="4"/>
        <v>5.881172839506173</v>
      </c>
      <c r="H27" s="70">
        <f t="shared" si="4"/>
        <v>5.938271604938271</v>
      </c>
      <c r="I27" s="36">
        <f t="shared" si="4"/>
        <v>5.99537037037037</v>
      </c>
      <c r="J27" s="70">
        <f t="shared" si="4"/>
        <v>6.05246913580247</v>
      </c>
      <c r="K27" s="81">
        <f t="shared" si="4"/>
        <v>6.109567901234568</v>
      </c>
      <c r="L27" s="70">
        <f t="shared" si="4"/>
        <v>6.166666666666667</v>
      </c>
      <c r="M27" s="81">
        <f t="shared" si="4"/>
        <v>6.223765432098765</v>
      </c>
      <c r="N27" s="70">
        <f t="shared" si="4"/>
        <v>6.280864197530864</v>
      </c>
      <c r="O27" s="70">
        <f t="shared" si="4"/>
        <v>6.337962962962964</v>
      </c>
      <c r="P27" s="82">
        <f t="shared" si="4"/>
        <v>6.395061728395062</v>
      </c>
    </row>
    <row r="28" spans="2:16" ht="13.5">
      <c r="B28" s="136">
        <f t="shared" si="5"/>
        <v>37</v>
      </c>
      <c r="C28" s="137"/>
      <c r="D28" s="69">
        <f t="shared" si="4"/>
        <v>5.555555555555555</v>
      </c>
      <c r="E28" s="70">
        <f t="shared" si="4"/>
        <v>5.611111111111111</v>
      </c>
      <c r="F28" s="36">
        <f t="shared" si="4"/>
        <v>5.666666666666667</v>
      </c>
      <c r="G28" s="70">
        <f t="shared" si="4"/>
        <v>5.722222222222222</v>
      </c>
      <c r="H28" s="70">
        <f t="shared" si="4"/>
        <v>5.777777777777778</v>
      </c>
      <c r="I28" s="36">
        <f t="shared" si="4"/>
        <v>5.833333333333333</v>
      </c>
      <c r="J28" s="70">
        <f t="shared" si="4"/>
        <v>5.888888888888889</v>
      </c>
      <c r="K28" s="81">
        <f t="shared" si="4"/>
        <v>5.9444444444444455</v>
      </c>
      <c r="L28" s="70">
        <f t="shared" si="4"/>
        <v>6</v>
      </c>
      <c r="M28" s="81">
        <f t="shared" si="4"/>
        <v>6.055555555555555</v>
      </c>
      <c r="N28" s="70">
        <f t="shared" si="4"/>
        <v>6.111111111111111</v>
      </c>
      <c r="O28" s="70">
        <f t="shared" si="4"/>
        <v>6.166666666666667</v>
      </c>
      <c r="P28" s="82">
        <f t="shared" si="4"/>
        <v>6.222222222222222</v>
      </c>
    </row>
    <row r="29" spans="2:16" ht="13.5">
      <c r="B29" s="136">
        <f t="shared" si="5"/>
        <v>38</v>
      </c>
      <c r="C29" s="137"/>
      <c r="D29" s="69">
        <f t="shared" si="4"/>
        <v>5.4093567251462</v>
      </c>
      <c r="E29" s="70">
        <f t="shared" si="4"/>
        <v>5.463450292397661</v>
      </c>
      <c r="F29" s="36">
        <f t="shared" si="4"/>
        <v>5.517543859649122</v>
      </c>
      <c r="G29" s="70">
        <f t="shared" si="4"/>
        <v>5.571637426900585</v>
      </c>
      <c r="H29" s="70">
        <f t="shared" si="4"/>
        <v>5.625730994152047</v>
      </c>
      <c r="I29" s="36">
        <f t="shared" si="4"/>
        <v>5.6798245614035086</v>
      </c>
      <c r="J29" s="70">
        <f t="shared" si="4"/>
        <v>5.73391812865497</v>
      </c>
      <c r="K29" s="81">
        <f t="shared" si="4"/>
        <v>5.788011695906433</v>
      </c>
      <c r="L29" s="70">
        <f t="shared" si="4"/>
        <v>5.842105263157895</v>
      </c>
      <c r="M29" s="81">
        <f t="shared" si="4"/>
        <v>5.896198830409356</v>
      </c>
      <c r="N29" s="70">
        <f t="shared" si="4"/>
        <v>5.950292397660819</v>
      </c>
      <c r="O29" s="70">
        <f t="shared" si="4"/>
        <v>6.004385964912281</v>
      </c>
      <c r="P29" s="82">
        <f t="shared" si="4"/>
        <v>6.058479532163742</v>
      </c>
    </row>
    <row r="30" spans="2:16" ht="14.25" thickBot="1">
      <c r="B30" s="150">
        <f t="shared" si="5"/>
        <v>39</v>
      </c>
      <c r="C30" s="151"/>
      <c r="D30" s="91">
        <f t="shared" si="4"/>
        <v>5.270655270655271</v>
      </c>
      <c r="E30" s="92">
        <f t="shared" si="4"/>
        <v>5.323361823361824</v>
      </c>
      <c r="F30" s="50">
        <f t="shared" si="4"/>
        <v>5.3760683760683765</v>
      </c>
      <c r="G30" s="92">
        <f t="shared" si="4"/>
        <v>5.428774928774929</v>
      </c>
      <c r="H30" s="92">
        <f t="shared" si="4"/>
        <v>5.481481481481481</v>
      </c>
      <c r="I30" s="50">
        <f t="shared" si="4"/>
        <v>5.534188034188035</v>
      </c>
      <c r="J30" s="92">
        <f t="shared" si="4"/>
        <v>5.586894586894587</v>
      </c>
      <c r="K30" s="93">
        <f t="shared" si="4"/>
        <v>5.639601139601139</v>
      </c>
      <c r="L30" s="92">
        <f t="shared" si="4"/>
        <v>5.692307692307692</v>
      </c>
      <c r="M30" s="93">
        <f t="shared" si="4"/>
        <v>5.745014245014245</v>
      </c>
      <c r="N30" s="92">
        <f t="shared" si="4"/>
        <v>5.797720797720798</v>
      </c>
      <c r="O30" s="92">
        <f t="shared" si="4"/>
        <v>5.85042735042735</v>
      </c>
      <c r="P30" s="94">
        <f t="shared" si="4"/>
        <v>5.903133903133903</v>
      </c>
    </row>
  </sheetData>
  <sheetProtection/>
  <mergeCells count="44">
    <mergeCell ref="D2:G2"/>
    <mergeCell ref="D7:D8"/>
    <mergeCell ref="E7:E8"/>
    <mergeCell ref="F7:F8"/>
    <mergeCell ref="G7:G8"/>
    <mergeCell ref="H7:H8"/>
    <mergeCell ref="P7:P8"/>
    <mergeCell ref="B9:C9"/>
    <mergeCell ref="B10:C10"/>
    <mergeCell ref="B11:C11"/>
    <mergeCell ref="M7:M8"/>
    <mergeCell ref="N7:N8"/>
    <mergeCell ref="B12:C12"/>
    <mergeCell ref="I7:I8"/>
    <mergeCell ref="J7:J8"/>
    <mergeCell ref="K7:K8"/>
    <mergeCell ref="L7:L8"/>
    <mergeCell ref="O7:O8"/>
    <mergeCell ref="B13:C13"/>
    <mergeCell ref="B14:C14"/>
    <mergeCell ref="B15:C15"/>
    <mergeCell ref="D19:D20"/>
    <mergeCell ref="E19:E20"/>
    <mergeCell ref="F19:F20"/>
    <mergeCell ref="N19:N20"/>
    <mergeCell ref="O19:O20"/>
    <mergeCell ref="P19:P20"/>
    <mergeCell ref="B21:C21"/>
    <mergeCell ref="K19:K20"/>
    <mergeCell ref="L19:L20"/>
    <mergeCell ref="B22:C22"/>
    <mergeCell ref="G19:G20"/>
    <mergeCell ref="H19:H20"/>
    <mergeCell ref="I19:I20"/>
    <mergeCell ref="J19:J20"/>
    <mergeCell ref="M19:M20"/>
    <mergeCell ref="B28:C28"/>
    <mergeCell ref="B29:C29"/>
    <mergeCell ref="B30:C30"/>
    <mergeCell ref="B23:C23"/>
    <mergeCell ref="B24:C24"/>
    <mergeCell ref="B25:C25"/>
    <mergeCell ref="B26:C26"/>
    <mergeCell ref="B27:C2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0"/>
  <sheetViews>
    <sheetView showGridLines="0" zoomScalePageLayoutView="0" workbookViewId="0" topLeftCell="A1">
      <selection activeCell="D19" sqref="D19:D20"/>
    </sheetView>
  </sheetViews>
  <sheetFormatPr defaultColWidth="9.00390625" defaultRowHeight="13.5"/>
  <cols>
    <col min="1" max="1" width="2.625" style="0" customWidth="1"/>
    <col min="2" max="3" width="7.125" style="0" customWidth="1"/>
    <col min="4" max="4" width="8.625" style="0" customWidth="1"/>
    <col min="5" max="16" width="7.625" style="0" customWidth="1"/>
  </cols>
  <sheetData>
    <row r="1" ht="12" customHeight="1"/>
    <row r="2" spans="2:7" ht="13.5">
      <c r="B2" s="5" t="s">
        <v>1</v>
      </c>
      <c r="C2" s="5"/>
      <c r="D2" s="131" t="s">
        <v>33</v>
      </c>
      <c r="E2" s="131"/>
      <c r="F2" s="131"/>
      <c r="G2" s="131"/>
    </row>
    <row r="3" spans="2:10" ht="13.5">
      <c r="B3" s="5"/>
      <c r="C3" s="5"/>
      <c r="D3" s="5"/>
      <c r="E3" s="5"/>
      <c r="F3" s="5"/>
      <c r="G3" s="5"/>
      <c r="I3" s="108" t="s">
        <v>28</v>
      </c>
      <c r="J3" t="s">
        <v>32</v>
      </c>
    </row>
    <row r="4" spans="2:10" ht="15" customHeight="1">
      <c r="B4" s="6" t="s">
        <v>0</v>
      </c>
      <c r="C4" s="6"/>
      <c r="D4" s="6"/>
      <c r="E4" s="7">
        <v>18</v>
      </c>
      <c r="F4" s="5" t="s">
        <v>6</v>
      </c>
      <c r="G4" s="5"/>
      <c r="I4" s="109" t="s">
        <v>28</v>
      </c>
      <c r="J4" t="s">
        <v>31</v>
      </c>
    </row>
    <row r="5" spans="2:10" ht="15" customHeight="1">
      <c r="B5" s="6" t="s">
        <v>5</v>
      </c>
      <c r="C5" s="6"/>
      <c r="D5" s="6"/>
      <c r="E5" s="7">
        <v>39</v>
      </c>
      <c r="F5" s="5" t="s">
        <v>7</v>
      </c>
      <c r="G5" s="5"/>
      <c r="I5" s="110" t="s">
        <v>29</v>
      </c>
      <c r="J5" t="s">
        <v>30</v>
      </c>
    </row>
    <row r="6" spans="4:13" ht="21" customHeight="1" thickBot="1">
      <c r="D6" s="5" t="s">
        <v>23</v>
      </c>
      <c r="G6" s="5"/>
      <c r="I6" s="5"/>
      <c r="M6" s="5"/>
    </row>
    <row r="7" spans="2:16" ht="13.5" customHeight="1">
      <c r="B7" s="1"/>
      <c r="C7" s="2" t="s">
        <v>3</v>
      </c>
      <c r="D7" s="132">
        <v>62</v>
      </c>
      <c r="E7" s="134">
        <f>D7+1</f>
        <v>63</v>
      </c>
      <c r="F7" s="134">
        <f>E7+1</f>
        <v>64</v>
      </c>
      <c r="G7" s="134">
        <f>F7+1</f>
        <v>65</v>
      </c>
      <c r="H7" s="134">
        <f aca="true" t="shared" si="0" ref="H7:P7">G7+1</f>
        <v>66</v>
      </c>
      <c r="I7" s="134">
        <f t="shared" si="0"/>
        <v>67</v>
      </c>
      <c r="J7" s="134">
        <f t="shared" si="0"/>
        <v>68</v>
      </c>
      <c r="K7" s="134">
        <f t="shared" si="0"/>
        <v>69</v>
      </c>
      <c r="L7" s="134">
        <f t="shared" si="0"/>
        <v>70</v>
      </c>
      <c r="M7" s="134">
        <f t="shared" si="0"/>
        <v>71</v>
      </c>
      <c r="N7" s="144">
        <f t="shared" si="0"/>
        <v>72</v>
      </c>
      <c r="O7" s="134">
        <f t="shared" si="0"/>
        <v>73</v>
      </c>
      <c r="P7" s="138">
        <f t="shared" si="0"/>
        <v>74</v>
      </c>
    </row>
    <row r="8" spans="2:16" ht="14.25" thickBot="1">
      <c r="B8" s="3" t="s">
        <v>4</v>
      </c>
      <c r="C8" s="4"/>
      <c r="D8" s="133"/>
      <c r="E8" s="135"/>
      <c r="F8" s="135"/>
      <c r="G8" s="135"/>
      <c r="H8" s="135"/>
      <c r="I8" s="135"/>
      <c r="J8" s="135"/>
      <c r="K8" s="135"/>
      <c r="L8" s="135"/>
      <c r="M8" s="135"/>
      <c r="N8" s="145"/>
      <c r="O8" s="135"/>
      <c r="P8" s="139"/>
    </row>
    <row r="9" spans="2:16" ht="15" customHeight="1">
      <c r="B9" s="140">
        <v>20</v>
      </c>
      <c r="C9" s="141"/>
      <c r="D9" s="67">
        <f aca="true" t="shared" si="1" ref="D9:P13">IF($B9&gt;0,D$7/$B9*$E$5/$E$4,"")</f>
        <v>6.716666666666667</v>
      </c>
      <c r="E9" s="68">
        <f t="shared" si="1"/>
        <v>6.824999999999999</v>
      </c>
      <c r="F9" s="115">
        <f t="shared" si="1"/>
        <v>6.933333333333334</v>
      </c>
      <c r="G9" s="115">
        <f t="shared" si="1"/>
        <v>7.041666666666667</v>
      </c>
      <c r="H9" s="115">
        <f t="shared" si="1"/>
        <v>7.1499999999999995</v>
      </c>
      <c r="I9" s="68">
        <f t="shared" si="1"/>
        <v>7.258333333333334</v>
      </c>
      <c r="J9" s="33">
        <f t="shared" si="1"/>
        <v>7.366666666666666</v>
      </c>
      <c r="K9" s="68">
        <f t="shared" si="1"/>
        <v>7.4750000000000005</v>
      </c>
      <c r="L9" s="33">
        <f t="shared" si="1"/>
        <v>7.583333333333333</v>
      </c>
      <c r="M9" s="68">
        <f t="shared" si="1"/>
        <v>7.691666666666666</v>
      </c>
      <c r="N9" s="79">
        <f t="shared" si="1"/>
        <v>7.800000000000001</v>
      </c>
      <c r="O9" s="68">
        <f t="shared" si="1"/>
        <v>7.908333333333333</v>
      </c>
      <c r="P9" s="80">
        <f t="shared" si="1"/>
        <v>8.016666666666667</v>
      </c>
    </row>
    <row r="10" spans="2:16" ht="15" customHeight="1">
      <c r="B10" s="142">
        <f aca="true" t="shared" si="2" ref="B10:B15">B9+1</f>
        <v>21</v>
      </c>
      <c r="C10" s="143"/>
      <c r="D10" s="69">
        <f t="shared" si="1"/>
        <v>6.396825396825397</v>
      </c>
      <c r="E10" s="70">
        <f t="shared" si="1"/>
        <v>6.5</v>
      </c>
      <c r="F10" s="116">
        <f t="shared" si="1"/>
        <v>6.603174603174603</v>
      </c>
      <c r="G10" s="116">
        <f t="shared" si="1"/>
        <v>6.7063492063492065</v>
      </c>
      <c r="H10" s="116">
        <f t="shared" si="1"/>
        <v>6.809523809523809</v>
      </c>
      <c r="I10" s="70">
        <f t="shared" si="1"/>
        <v>6.912698412698413</v>
      </c>
      <c r="J10" s="36">
        <f t="shared" si="1"/>
        <v>7.015873015873016</v>
      </c>
      <c r="K10" s="70">
        <f t="shared" si="1"/>
        <v>7.119047619047619</v>
      </c>
      <c r="L10" s="36">
        <f t="shared" si="1"/>
        <v>7.222222222222222</v>
      </c>
      <c r="M10" s="70">
        <f t="shared" si="1"/>
        <v>7.325396825396826</v>
      </c>
      <c r="N10" s="81">
        <f t="shared" si="1"/>
        <v>7.428571428571427</v>
      </c>
      <c r="O10" s="70">
        <f t="shared" si="1"/>
        <v>7.5317460317460325</v>
      </c>
      <c r="P10" s="82">
        <f t="shared" si="1"/>
        <v>7.634920634920634</v>
      </c>
    </row>
    <row r="11" spans="2:16" ht="15" customHeight="1">
      <c r="B11" s="136">
        <f t="shared" si="2"/>
        <v>22</v>
      </c>
      <c r="C11" s="137"/>
      <c r="D11" s="69">
        <f t="shared" si="1"/>
        <v>6.106060606060606</v>
      </c>
      <c r="E11" s="70">
        <f t="shared" si="1"/>
        <v>6.204545454545455</v>
      </c>
      <c r="F11" s="116">
        <f t="shared" si="1"/>
        <v>6.303030303030303</v>
      </c>
      <c r="G11" s="116">
        <f t="shared" si="1"/>
        <v>6.401515151515152</v>
      </c>
      <c r="H11" s="116">
        <f t="shared" si="1"/>
        <v>6.5</v>
      </c>
      <c r="I11" s="70">
        <f t="shared" si="1"/>
        <v>6.598484848484848</v>
      </c>
      <c r="J11" s="114">
        <f t="shared" si="1"/>
        <v>6.696969696969697</v>
      </c>
      <c r="K11" s="70">
        <f t="shared" si="1"/>
        <v>6.795454545454545</v>
      </c>
      <c r="L11" s="36">
        <f t="shared" si="1"/>
        <v>6.893939393939394</v>
      </c>
      <c r="M11" s="70">
        <f t="shared" si="1"/>
        <v>6.992424242424242</v>
      </c>
      <c r="N11" s="81">
        <f t="shared" si="1"/>
        <v>7.090909090909091</v>
      </c>
      <c r="O11" s="70">
        <f t="shared" si="1"/>
        <v>7.1893939393939394</v>
      </c>
      <c r="P11" s="82">
        <f t="shared" si="1"/>
        <v>7.287878787878788</v>
      </c>
    </row>
    <row r="12" spans="2:16" ht="15" customHeight="1">
      <c r="B12" s="136">
        <f t="shared" si="2"/>
        <v>23</v>
      </c>
      <c r="C12" s="137"/>
      <c r="D12" s="69">
        <f t="shared" si="1"/>
        <v>5.840579710144927</v>
      </c>
      <c r="E12" s="70">
        <f t="shared" si="1"/>
        <v>5.934782608695652</v>
      </c>
      <c r="F12" s="116">
        <f t="shared" si="1"/>
        <v>6.028985507246377</v>
      </c>
      <c r="G12" s="116">
        <f t="shared" si="1"/>
        <v>6.1231884057971016</v>
      </c>
      <c r="H12" s="116">
        <f t="shared" si="1"/>
        <v>6.217391304347825</v>
      </c>
      <c r="I12" s="70">
        <f t="shared" si="1"/>
        <v>6.311594202898551</v>
      </c>
      <c r="J12" s="36">
        <f t="shared" si="1"/>
        <v>6.405797101449275</v>
      </c>
      <c r="K12" s="70">
        <f t="shared" si="1"/>
        <v>6.5</v>
      </c>
      <c r="L12" s="113">
        <f t="shared" si="1"/>
        <v>6.594202898550725</v>
      </c>
      <c r="M12" s="70">
        <f t="shared" si="1"/>
        <v>6.688405797101449</v>
      </c>
      <c r="N12" s="81">
        <f t="shared" si="1"/>
        <v>6.782608695652175</v>
      </c>
      <c r="O12" s="70">
        <f>IF($B12&gt;0,O$7/$B12*$E$5/$E$4,"")</f>
        <v>6.8768115942028984</v>
      </c>
      <c r="P12" s="82">
        <f t="shared" si="1"/>
        <v>6.971014492753623</v>
      </c>
    </row>
    <row r="13" spans="2:16" ht="15" customHeight="1" thickBot="1">
      <c r="B13" s="146">
        <f t="shared" si="2"/>
        <v>24</v>
      </c>
      <c r="C13" s="147"/>
      <c r="D13" s="71">
        <f t="shared" si="1"/>
        <v>5.597222222222222</v>
      </c>
      <c r="E13" s="72">
        <f t="shared" si="1"/>
        <v>5.6875</v>
      </c>
      <c r="F13" s="117">
        <f t="shared" si="1"/>
        <v>5.777777777777778</v>
      </c>
      <c r="G13" s="117">
        <f t="shared" si="1"/>
        <v>5.868055555555555</v>
      </c>
      <c r="H13" s="117">
        <f t="shared" si="1"/>
        <v>5.958333333333333</v>
      </c>
      <c r="I13" s="72">
        <f t="shared" si="1"/>
        <v>6.048611111111111</v>
      </c>
      <c r="J13" s="39">
        <f t="shared" si="1"/>
        <v>6.138888888888889</v>
      </c>
      <c r="K13" s="72">
        <f t="shared" si="1"/>
        <v>6.229166666666667</v>
      </c>
      <c r="L13" s="39">
        <f t="shared" si="1"/>
        <v>6.319444444444445</v>
      </c>
      <c r="M13" s="72">
        <f t="shared" si="1"/>
        <v>6.409722222222222</v>
      </c>
      <c r="N13" s="83">
        <f t="shared" si="1"/>
        <v>6.5</v>
      </c>
      <c r="O13" s="72">
        <f t="shared" si="1"/>
        <v>6.590277777777778</v>
      </c>
      <c r="P13" s="84">
        <f t="shared" si="1"/>
        <v>6.680555555555555</v>
      </c>
    </row>
    <row r="14" spans="2:16" ht="15" customHeight="1" thickTop="1">
      <c r="B14" s="148">
        <f t="shared" si="2"/>
        <v>25</v>
      </c>
      <c r="C14" s="149"/>
      <c r="D14" s="73">
        <f aca="true" t="shared" si="3" ref="D14:P15">IF($B14&gt;0,D$7/$B14*$E$5/$E$4,"")</f>
        <v>5.373333333333333</v>
      </c>
      <c r="E14" s="74">
        <f t="shared" si="3"/>
        <v>5.46</v>
      </c>
      <c r="F14" s="123">
        <f t="shared" si="3"/>
        <v>5.546666666666667</v>
      </c>
      <c r="G14" s="123">
        <f t="shared" si="3"/>
        <v>5.633333333333334</v>
      </c>
      <c r="H14" s="123">
        <f t="shared" si="3"/>
        <v>5.720000000000001</v>
      </c>
      <c r="I14" s="74">
        <f t="shared" si="3"/>
        <v>5.8066666666666675</v>
      </c>
      <c r="J14" s="44">
        <f t="shared" si="3"/>
        <v>5.893333333333334</v>
      </c>
      <c r="K14" s="74">
        <f t="shared" si="3"/>
        <v>5.9799999999999995</v>
      </c>
      <c r="L14" s="44">
        <f t="shared" si="3"/>
        <v>6.066666666666666</v>
      </c>
      <c r="M14" s="74">
        <f t="shared" si="3"/>
        <v>6.153333333333332</v>
      </c>
      <c r="N14" s="85">
        <f t="shared" si="3"/>
        <v>6.239999999999999</v>
      </c>
      <c r="O14" s="74">
        <f t="shared" si="3"/>
        <v>6.326666666666666</v>
      </c>
      <c r="P14" s="86">
        <f t="shared" si="3"/>
        <v>6.413333333333333</v>
      </c>
    </row>
    <row r="15" spans="2:16" ht="14.25" thickBot="1">
      <c r="B15" s="150">
        <f t="shared" si="2"/>
        <v>26</v>
      </c>
      <c r="C15" s="151"/>
      <c r="D15" s="77">
        <f t="shared" si="3"/>
        <v>5.166666666666667</v>
      </c>
      <c r="E15" s="78">
        <f t="shared" si="3"/>
        <v>5.25</v>
      </c>
      <c r="F15" s="124">
        <f t="shared" si="3"/>
        <v>5.333333333333333</v>
      </c>
      <c r="G15" s="124">
        <f t="shared" si="3"/>
        <v>5.416666666666667</v>
      </c>
      <c r="H15" s="124">
        <f t="shared" si="3"/>
        <v>5.5</v>
      </c>
      <c r="I15" s="78">
        <f t="shared" si="3"/>
        <v>5.583333333333333</v>
      </c>
      <c r="J15" s="47">
        <f t="shared" si="3"/>
        <v>5.666666666666667</v>
      </c>
      <c r="K15" s="78">
        <f t="shared" si="3"/>
        <v>5.75</v>
      </c>
      <c r="L15" s="47">
        <f t="shared" si="3"/>
        <v>5.833333333333334</v>
      </c>
      <c r="M15" s="78">
        <f t="shared" si="3"/>
        <v>5.916666666666667</v>
      </c>
      <c r="N15" s="89">
        <f t="shared" si="3"/>
        <v>6</v>
      </c>
      <c r="O15" s="78">
        <f t="shared" si="3"/>
        <v>6.083333333333332</v>
      </c>
      <c r="P15" s="90">
        <f t="shared" si="3"/>
        <v>6.166666666666667</v>
      </c>
    </row>
    <row r="18" spans="4:14" ht="14.25" thickBot="1">
      <c r="D18" s="5" t="s">
        <v>38</v>
      </c>
      <c r="G18" s="5"/>
      <c r="I18" s="5"/>
      <c r="K18" s="5"/>
      <c r="L18" s="5"/>
      <c r="M18" s="5"/>
      <c r="N18" s="5"/>
    </row>
    <row r="19" spans="2:16" ht="13.5">
      <c r="B19" s="1"/>
      <c r="C19" s="2" t="s">
        <v>3</v>
      </c>
      <c r="D19" s="132">
        <v>100</v>
      </c>
      <c r="E19" s="134">
        <f>D19+1</f>
        <v>101</v>
      </c>
      <c r="F19" s="134">
        <f aca="true" t="shared" si="4" ref="F19:N19">E19+1</f>
        <v>102</v>
      </c>
      <c r="G19" s="134">
        <f t="shared" si="4"/>
        <v>103</v>
      </c>
      <c r="H19" s="134">
        <f t="shared" si="4"/>
        <v>104</v>
      </c>
      <c r="I19" s="134">
        <f t="shared" si="4"/>
        <v>105</v>
      </c>
      <c r="J19" s="134">
        <f t="shared" si="4"/>
        <v>106</v>
      </c>
      <c r="K19" s="144">
        <f t="shared" si="4"/>
        <v>107</v>
      </c>
      <c r="L19" s="144">
        <f t="shared" si="4"/>
        <v>108</v>
      </c>
      <c r="M19" s="144">
        <f t="shared" si="4"/>
        <v>109</v>
      </c>
      <c r="N19" s="144">
        <f t="shared" si="4"/>
        <v>110</v>
      </c>
      <c r="O19" s="134">
        <f>N19+1</f>
        <v>111</v>
      </c>
      <c r="P19" s="138">
        <f>O19+1</f>
        <v>112</v>
      </c>
    </row>
    <row r="20" spans="2:16" ht="14.25" thickBot="1">
      <c r="B20" s="3" t="s">
        <v>4</v>
      </c>
      <c r="C20" s="4"/>
      <c r="D20" s="133"/>
      <c r="E20" s="135"/>
      <c r="F20" s="135"/>
      <c r="G20" s="135"/>
      <c r="H20" s="135"/>
      <c r="I20" s="135"/>
      <c r="J20" s="135"/>
      <c r="K20" s="145"/>
      <c r="L20" s="145"/>
      <c r="M20" s="145"/>
      <c r="N20" s="145"/>
      <c r="O20" s="135"/>
      <c r="P20" s="139"/>
    </row>
    <row r="21" spans="2:16" ht="13.5">
      <c r="B21" s="140">
        <v>30</v>
      </c>
      <c r="C21" s="141"/>
      <c r="D21" s="67">
        <f aca="true" t="shared" si="5" ref="D21:P30">IF($B21&gt;0,D$19/$B21*$E$5/$E$4,"")</f>
        <v>7.222222222222222</v>
      </c>
      <c r="E21" s="68">
        <f t="shared" si="5"/>
        <v>7.294444444444445</v>
      </c>
      <c r="F21" s="33">
        <f t="shared" si="5"/>
        <v>7.366666666666666</v>
      </c>
      <c r="G21" s="68">
        <f t="shared" si="5"/>
        <v>7.438888888888889</v>
      </c>
      <c r="H21" s="68">
        <f t="shared" si="5"/>
        <v>7.511111111111112</v>
      </c>
      <c r="I21" s="33">
        <f t="shared" si="5"/>
        <v>7.583333333333333</v>
      </c>
      <c r="J21" s="68">
        <f t="shared" si="5"/>
        <v>7.655555555555555</v>
      </c>
      <c r="K21" s="79">
        <f t="shared" si="5"/>
        <v>7.727777777777778</v>
      </c>
      <c r="L21" s="68">
        <f t="shared" si="5"/>
        <v>7.800000000000001</v>
      </c>
      <c r="M21" s="79">
        <f t="shared" si="5"/>
        <v>7.872222222222222</v>
      </c>
      <c r="N21" s="68">
        <f t="shared" si="5"/>
        <v>7.944444444444445</v>
      </c>
      <c r="O21" s="68">
        <f t="shared" si="5"/>
        <v>8.016666666666667</v>
      </c>
      <c r="P21" s="80">
        <f t="shared" si="5"/>
        <v>8.088888888888889</v>
      </c>
    </row>
    <row r="22" spans="2:16" ht="13.5">
      <c r="B22" s="142">
        <f>B21+1</f>
        <v>31</v>
      </c>
      <c r="C22" s="143"/>
      <c r="D22" s="69">
        <f t="shared" si="5"/>
        <v>6.989247311827956</v>
      </c>
      <c r="E22" s="70">
        <f t="shared" si="5"/>
        <v>7.059139784946237</v>
      </c>
      <c r="F22" s="36">
        <f t="shared" si="5"/>
        <v>7.129032258064517</v>
      </c>
      <c r="G22" s="70">
        <f t="shared" si="5"/>
        <v>7.198924731182796</v>
      </c>
      <c r="H22" s="70">
        <f t="shared" si="5"/>
        <v>7.268817204301076</v>
      </c>
      <c r="I22" s="36">
        <f t="shared" si="5"/>
        <v>7.338709677419355</v>
      </c>
      <c r="J22" s="70">
        <f t="shared" si="5"/>
        <v>7.408602150537634</v>
      </c>
      <c r="K22" s="81">
        <f t="shared" si="5"/>
        <v>7.478494623655915</v>
      </c>
      <c r="L22" s="70">
        <f t="shared" si="5"/>
        <v>7.548387096774194</v>
      </c>
      <c r="M22" s="81">
        <f t="shared" si="5"/>
        <v>7.618279569892473</v>
      </c>
      <c r="N22" s="70">
        <f t="shared" si="5"/>
        <v>7.688172043010752</v>
      </c>
      <c r="O22" s="70">
        <f t="shared" si="5"/>
        <v>7.758064516129033</v>
      </c>
      <c r="P22" s="82">
        <f t="shared" si="5"/>
        <v>7.827956989247312</v>
      </c>
    </row>
    <row r="23" spans="2:16" ht="13.5">
      <c r="B23" s="136">
        <f aca="true" t="shared" si="6" ref="B23:B30">B22+1</f>
        <v>32</v>
      </c>
      <c r="C23" s="137"/>
      <c r="D23" s="69">
        <f t="shared" si="5"/>
        <v>6.770833333333333</v>
      </c>
      <c r="E23" s="70">
        <f t="shared" si="5"/>
        <v>6.838541666666667</v>
      </c>
      <c r="F23" s="36">
        <f t="shared" si="5"/>
        <v>6.90625</v>
      </c>
      <c r="G23" s="70">
        <f t="shared" si="5"/>
        <v>6.973958333333333</v>
      </c>
      <c r="H23" s="70">
        <f t="shared" si="5"/>
        <v>7.041666666666667</v>
      </c>
      <c r="I23" s="36">
        <f t="shared" si="5"/>
        <v>7.109375</v>
      </c>
      <c r="J23" s="70">
        <f t="shared" si="5"/>
        <v>7.177083333333333</v>
      </c>
      <c r="K23" s="81">
        <f t="shared" si="5"/>
        <v>7.244791666666667</v>
      </c>
      <c r="L23" s="70">
        <f t="shared" si="5"/>
        <v>7.3125</v>
      </c>
      <c r="M23" s="81">
        <f t="shared" si="5"/>
        <v>7.380208333333333</v>
      </c>
      <c r="N23" s="70">
        <f t="shared" si="5"/>
        <v>7.447916666666667</v>
      </c>
      <c r="O23" s="70">
        <f t="shared" si="5"/>
        <v>7.515625</v>
      </c>
      <c r="P23" s="82">
        <f t="shared" si="5"/>
        <v>7.583333333333333</v>
      </c>
    </row>
    <row r="24" spans="2:16" ht="13.5">
      <c r="B24" s="136">
        <f t="shared" si="6"/>
        <v>33</v>
      </c>
      <c r="C24" s="137"/>
      <c r="D24" s="69">
        <f t="shared" si="5"/>
        <v>6.565656565656566</v>
      </c>
      <c r="E24" s="70">
        <f t="shared" si="5"/>
        <v>6.6313131313131315</v>
      </c>
      <c r="F24" s="114">
        <f t="shared" si="5"/>
        <v>6.696969696969697</v>
      </c>
      <c r="G24" s="70">
        <f t="shared" si="5"/>
        <v>6.762626262626262</v>
      </c>
      <c r="H24" s="70">
        <f t="shared" si="5"/>
        <v>6.828282828282828</v>
      </c>
      <c r="I24" s="114">
        <f t="shared" si="5"/>
        <v>6.893939393939394</v>
      </c>
      <c r="J24" s="70">
        <f t="shared" si="5"/>
        <v>6.959595959595959</v>
      </c>
      <c r="K24" s="81">
        <f t="shared" si="5"/>
        <v>7.025252525252524</v>
      </c>
      <c r="L24" s="70">
        <f t="shared" si="5"/>
        <v>7.090909090909091</v>
      </c>
      <c r="M24" s="81">
        <f t="shared" si="5"/>
        <v>7.156565656565657</v>
      </c>
      <c r="N24" s="70">
        <f t="shared" si="5"/>
        <v>7.222222222222222</v>
      </c>
      <c r="O24" s="70">
        <f t="shared" si="5"/>
        <v>7.287878787878788</v>
      </c>
      <c r="P24" s="82">
        <f t="shared" si="5"/>
        <v>7.353535353535354</v>
      </c>
    </row>
    <row r="25" spans="2:16" ht="14.25" thickBot="1">
      <c r="B25" s="146">
        <f t="shared" si="6"/>
        <v>34</v>
      </c>
      <c r="C25" s="147"/>
      <c r="D25" s="71">
        <f t="shared" si="5"/>
        <v>6.372549019607844</v>
      </c>
      <c r="E25" s="72">
        <f t="shared" si="5"/>
        <v>6.436274509803922</v>
      </c>
      <c r="F25" s="125">
        <f t="shared" si="5"/>
        <v>6.5</v>
      </c>
      <c r="G25" s="72">
        <f t="shared" si="5"/>
        <v>6.563725490196078</v>
      </c>
      <c r="H25" s="72">
        <f t="shared" si="5"/>
        <v>6.627450980392156</v>
      </c>
      <c r="I25" s="125">
        <f t="shared" si="5"/>
        <v>6.6911764705882355</v>
      </c>
      <c r="J25" s="72">
        <f t="shared" si="5"/>
        <v>6.754901960784314</v>
      </c>
      <c r="K25" s="83">
        <f t="shared" si="5"/>
        <v>6.818627450980392</v>
      </c>
      <c r="L25" s="72">
        <f t="shared" si="5"/>
        <v>6.88235294117647</v>
      </c>
      <c r="M25" s="83">
        <f t="shared" si="5"/>
        <v>6.946078431372549</v>
      </c>
      <c r="N25" s="72">
        <f t="shared" si="5"/>
        <v>7.009803921568627</v>
      </c>
      <c r="O25" s="72">
        <f t="shared" si="5"/>
        <v>7.0735294117647065</v>
      </c>
      <c r="P25" s="84">
        <f t="shared" si="5"/>
        <v>7.137254901960784</v>
      </c>
    </row>
    <row r="26" spans="2:16" ht="14.25" thickTop="1">
      <c r="B26" s="148">
        <f>B25+1</f>
        <v>35</v>
      </c>
      <c r="C26" s="149"/>
      <c r="D26" s="75">
        <f t="shared" si="5"/>
        <v>6.190476190476191</v>
      </c>
      <c r="E26" s="76">
        <f t="shared" si="5"/>
        <v>6.252380952380952</v>
      </c>
      <c r="F26" s="10">
        <f t="shared" si="5"/>
        <v>6.314285714285714</v>
      </c>
      <c r="G26" s="76">
        <f t="shared" si="5"/>
        <v>6.376190476190477</v>
      </c>
      <c r="H26" s="76">
        <f t="shared" si="5"/>
        <v>6.438095238095238</v>
      </c>
      <c r="I26" s="10">
        <f t="shared" si="5"/>
        <v>6.5</v>
      </c>
      <c r="J26" s="76">
        <f t="shared" si="5"/>
        <v>6.561904761904762</v>
      </c>
      <c r="K26" s="87">
        <f t="shared" si="5"/>
        <v>6.623809523809523</v>
      </c>
      <c r="L26" s="76">
        <f t="shared" si="5"/>
        <v>6.685714285714286</v>
      </c>
      <c r="M26" s="87">
        <f t="shared" si="5"/>
        <v>6.747619047619048</v>
      </c>
      <c r="N26" s="76">
        <f t="shared" si="5"/>
        <v>6.809523809523809</v>
      </c>
      <c r="O26" s="76">
        <f t="shared" si="5"/>
        <v>6.871428571428571</v>
      </c>
      <c r="P26" s="88">
        <f t="shared" si="5"/>
        <v>6.933333333333334</v>
      </c>
    </row>
    <row r="27" spans="2:16" ht="13.5">
      <c r="B27" s="136">
        <f t="shared" si="6"/>
        <v>36</v>
      </c>
      <c r="C27" s="137"/>
      <c r="D27" s="69">
        <f t="shared" si="5"/>
        <v>6.018518518518518</v>
      </c>
      <c r="E27" s="70">
        <f t="shared" si="5"/>
        <v>6.078703703703703</v>
      </c>
      <c r="F27" s="36">
        <f t="shared" si="5"/>
        <v>6.138888888888889</v>
      </c>
      <c r="G27" s="70">
        <f t="shared" si="5"/>
        <v>6.1990740740740735</v>
      </c>
      <c r="H27" s="70">
        <f t="shared" si="5"/>
        <v>6.2592592592592595</v>
      </c>
      <c r="I27" s="36">
        <f t="shared" si="5"/>
        <v>6.319444444444445</v>
      </c>
      <c r="J27" s="70">
        <f t="shared" si="5"/>
        <v>6.37962962962963</v>
      </c>
      <c r="K27" s="81">
        <f t="shared" si="5"/>
        <v>6.439814814814815</v>
      </c>
      <c r="L27" s="70">
        <f t="shared" si="5"/>
        <v>6.5</v>
      </c>
      <c r="M27" s="81">
        <f t="shared" si="5"/>
        <v>6.560185185185185</v>
      </c>
      <c r="N27" s="70">
        <f t="shared" si="5"/>
        <v>6.62037037037037</v>
      </c>
      <c r="O27" s="70">
        <f t="shared" si="5"/>
        <v>6.680555555555555</v>
      </c>
      <c r="P27" s="82">
        <f t="shared" si="5"/>
        <v>6.7407407407407405</v>
      </c>
    </row>
    <row r="28" spans="2:16" ht="13.5">
      <c r="B28" s="136">
        <f t="shared" si="6"/>
        <v>37</v>
      </c>
      <c r="C28" s="137"/>
      <c r="D28" s="69">
        <f t="shared" si="5"/>
        <v>5.8558558558558556</v>
      </c>
      <c r="E28" s="70">
        <f t="shared" si="5"/>
        <v>5.914414414414415</v>
      </c>
      <c r="F28" s="36">
        <f t="shared" si="5"/>
        <v>5.972972972972972</v>
      </c>
      <c r="G28" s="70">
        <f t="shared" si="5"/>
        <v>6.031531531531531</v>
      </c>
      <c r="H28" s="70">
        <f t="shared" si="5"/>
        <v>6.09009009009009</v>
      </c>
      <c r="I28" s="36">
        <f t="shared" si="5"/>
        <v>6.148648648648649</v>
      </c>
      <c r="J28" s="70">
        <f t="shared" si="5"/>
        <v>6.207207207207207</v>
      </c>
      <c r="K28" s="81">
        <f t="shared" si="5"/>
        <v>6.265765765765766</v>
      </c>
      <c r="L28" s="70">
        <f t="shared" si="5"/>
        <v>6.324324324324325</v>
      </c>
      <c r="M28" s="81">
        <f t="shared" si="5"/>
        <v>6.382882882882884</v>
      </c>
      <c r="N28" s="70">
        <f t="shared" si="5"/>
        <v>6.441441441441441</v>
      </c>
      <c r="O28" s="70">
        <f t="shared" si="5"/>
        <v>6.5</v>
      </c>
      <c r="P28" s="82">
        <f t="shared" si="5"/>
        <v>6.558558558558559</v>
      </c>
    </row>
    <row r="29" spans="2:16" ht="13.5">
      <c r="B29" s="136">
        <f t="shared" si="6"/>
        <v>38</v>
      </c>
      <c r="C29" s="137"/>
      <c r="D29" s="69">
        <f t="shared" si="5"/>
        <v>5.701754385964913</v>
      </c>
      <c r="E29" s="70">
        <f t="shared" si="5"/>
        <v>5.758771929824562</v>
      </c>
      <c r="F29" s="36">
        <f t="shared" si="5"/>
        <v>5.81578947368421</v>
      </c>
      <c r="G29" s="70">
        <f t="shared" si="5"/>
        <v>5.87280701754386</v>
      </c>
      <c r="H29" s="70">
        <f t="shared" si="5"/>
        <v>5.929824561403509</v>
      </c>
      <c r="I29" s="36">
        <f t="shared" si="5"/>
        <v>5.9868421052631575</v>
      </c>
      <c r="J29" s="70">
        <f t="shared" si="5"/>
        <v>6.0438596491228065</v>
      </c>
      <c r="K29" s="81">
        <f t="shared" si="5"/>
        <v>6.100877192982456</v>
      </c>
      <c r="L29" s="70">
        <f t="shared" si="5"/>
        <v>6.157894736842105</v>
      </c>
      <c r="M29" s="81">
        <f t="shared" si="5"/>
        <v>6.214912280701754</v>
      </c>
      <c r="N29" s="70">
        <f t="shared" si="5"/>
        <v>6.271929824561404</v>
      </c>
      <c r="O29" s="70">
        <f t="shared" si="5"/>
        <v>6.328947368421052</v>
      </c>
      <c r="P29" s="82">
        <f t="shared" si="5"/>
        <v>6.385964912280702</v>
      </c>
    </row>
    <row r="30" spans="2:16" ht="14.25" thickBot="1">
      <c r="B30" s="150">
        <f t="shared" si="6"/>
        <v>39</v>
      </c>
      <c r="C30" s="151"/>
      <c r="D30" s="91">
        <f t="shared" si="5"/>
        <v>5.555555555555556</v>
      </c>
      <c r="E30" s="92">
        <f t="shared" si="5"/>
        <v>5.611111111111111</v>
      </c>
      <c r="F30" s="50">
        <f t="shared" si="5"/>
        <v>5.666666666666667</v>
      </c>
      <c r="G30" s="92">
        <f t="shared" si="5"/>
        <v>5.722222222222222</v>
      </c>
      <c r="H30" s="92">
        <f t="shared" si="5"/>
        <v>5.777777777777778</v>
      </c>
      <c r="I30" s="50">
        <f t="shared" si="5"/>
        <v>5.833333333333334</v>
      </c>
      <c r="J30" s="92">
        <f t="shared" si="5"/>
        <v>5.888888888888889</v>
      </c>
      <c r="K30" s="93">
        <f t="shared" si="5"/>
        <v>5.944444444444445</v>
      </c>
      <c r="L30" s="92">
        <f t="shared" si="5"/>
        <v>6</v>
      </c>
      <c r="M30" s="93">
        <f t="shared" si="5"/>
        <v>6.055555555555555</v>
      </c>
      <c r="N30" s="92">
        <f t="shared" si="5"/>
        <v>6.111111111111112</v>
      </c>
      <c r="O30" s="92">
        <f t="shared" si="5"/>
        <v>6.166666666666667</v>
      </c>
      <c r="P30" s="94">
        <f t="shared" si="5"/>
        <v>6.222222222222222</v>
      </c>
    </row>
  </sheetData>
  <sheetProtection/>
  <mergeCells count="44">
    <mergeCell ref="B25:C25"/>
    <mergeCell ref="O7:O8"/>
    <mergeCell ref="B21:C21"/>
    <mergeCell ref="B22:C22"/>
    <mergeCell ref="L19:L20"/>
    <mergeCell ref="M19:M20"/>
    <mergeCell ref="P7:P8"/>
    <mergeCell ref="O19:O20"/>
    <mergeCell ref="P19:P20"/>
    <mergeCell ref="B30:C30"/>
    <mergeCell ref="B26:C26"/>
    <mergeCell ref="B27:C27"/>
    <mergeCell ref="B28:C28"/>
    <mergeCell ref="B29:C29"/>
    <mergeCell ref="B23:C23"/>
    <mergeCell ref="B24:C24"/>
    <mergeCell ref="E19:E20"/>
    <mergeCell ref="F19:F20"/>
    <mergeCell ref="G19:G20"/>
    <mergeCell ref="N19:N20"/>
    <mergeCell ref="H19:H20"/>
    <mergeCell ref="I19:I20"/>
    <mergeCell ref="J19:J20"/>
    <mergeCell ref="K19:K20"/>
    <mergeCell ref="B11:C11"/>
    <mergeCell ref="B12:C12"/>
    <mergeCell ref="B15:C15"/>
    <mergeCell ref="B14:C14"/>
    <mergeCell ref="B13:C13"/>
    <mergeCell ref="D19:D20"/>
    <mergeCell ref="B9:C9"/>
    <mergeCell ref="G7:G8"/>
    <mergeCell ref="H7:H8"/>
    <mergeCell ref="B10:C10"/>
    <mergeCell ref="D7:D8"/>
    <mergeCell ref="E7:E8"/>
    <mergeCell ref="D2:G2"/>
    <mergeCell ref="N7:N8"/>
    <mergeCell ref="J7:J8"/>
    <mergeCell ref="K7:K8"/>
    <mergeCell ref="L7:L8"/>
    <mergeCell ref="M7:M8"/>
    <mergeCell ref="F7:F8"/>
    <mergeCell ref="I7:I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45"/>
  <sheetViews>
    <sheetView showGridLines="0" zoomScalePageLayoutView="0" workbookViewId="0" topLeftCell="A1">
      <selection activeCell="Q14" sqref="Q14"/>
    </sheetView>
  </sheetViews>
  <sheetFormatPr defaultColWidth="9.00390625" defaultRowHeight="13.5"/>
  <cols>
    <col min="1" max="1" width="2.625" style="0" customWidth="1"/>
    <col min="2" max="3" width="7.125" style="0" customWidth="1"/>
    <col min="4" max="4" width="8.625" style="0" customWidth="1"/>
    <col min="5" max="16" width="7.625" style="0" customWidth="1"/>
  </cols>
  <sheetData>
    <row r="1" ht="12" customHeight="1"/>
    <row r="2" spans="2:7" ht="13.5">
      <c r="B2" s="5" t="s">
        <v>1</v>
      </c>
      <c r="C2" s="5"/>
      <c r="D2" s="131" t="s">
        <v>35</v>
      </c>
      <c r="E2" s="131"/>
      <c r="F2" s="131"/>
      <c r="G2" s="131"/>
    </row>
    <row r="3" spans="2:10" ht="13.5">
      <c r="B3" s="5"/>
      <c r="C3" s="5"/>
      <c r="D3" s="5"/>
      <c r="E3" s="5"/>
      <c r="F3" s="5"/>
      <c r="G3" s="5"/>
      <c r="I3" s="108" t="s">
        <v>28</v>
      </c>
      <c r="J3" t="s">
        <v>32</v>
      </c>
    </row>
    <row r="4" spans="2:13" ht="15" customHeight="1">
      <c r="B4" s="6" t="s">
        <v>0</v>
      </c>
      <c r="C4" s="6"/>
      <c r="D4" s="6"/>
      <c r="E4" s="7">
        <v>16</v>
      </c>
      <c r="F4" s="5" t="s">
        <v>6</v>
      </c>
      <c r="G4" s="5"/>
      <c r="I4" s="109" t="s">
        <v>28</v>
      </c>
      <c r="J4" t="s">
        <v>31</v>
      </c>
      <c r="M4" s="111"/>
    </row>
    <row r="5" spans="2:10" ht="15" customHeight="1">
      <c r="B5" s="6" t="s">
        <v>5</v>
      </c>
      <c r="C5" s="6"/>
      <c r="D5" s="6"/>
      <c r="E5" s="7">
        <v>40</v>
      </c>
      <c r="F5" s="5" t="s">
        <v>6</v>
      </c>
      <c r="G5" s="5"/>
      <c r="I5" s="110" t="s">
        <v>29</v>
      </c>
      <c r="J5" t="s">
        <v>30</v>
      </c>
    </row>
    <row r="6" spans="4:13" ht="21" customHeight="1" thickBot="1">
      <c r="D6" s="5" t="s">
        <v>23</v>
      </c>
      <c r="G6" s="5"/>
      <c r="I6" s="5"/>
      <c r="M6" s="5"/>
    </row>
    <row r="7" spans="2:16" ht="13.5" customHeight="1">
      <c r="B7" s="1"/>
      <c r="C7" s="2" t="s">
        <v>2</v>
      </c>
      <c r="D7" s="132">
        <v>62</v>
      </c>
      <c r="E7" s="134">
        <f aca="true" t="shared" si="0" ref="E7:P7">D7+1</f>
        <v>63</v>
      </c>
      <c r="F7" s="134">
        <f t="shared" si="0"/>
        <v>64</v>
      </c>
      <c r="G7" s="134">
        <f t="shared" si="0"/>
        <v>65</v>
      </c>
      <c r="H7" s="134">
        <f t="shared" si="0"/>
        <v>66</v>
      </c>
      <c r="I7" s="134">
        <f t="shared" si="0"/>
        <v>67</v>
      </c>
      <c r="J7" s="134">
        <f t="shared" si="0"/>
        <v>68</v>
      </c>
      <c r="K7" s="134">
        <f t="shared" si="0"/>
        <v>69</v>
      </c>
      <c r="L7" s="134">
        <f t="shared" si="0"/>
        <v>70</v>
      </c>
      <c r="M7" s="134">
        <f t="shared" si="0"/>
        <v>71</v>
      </c>
      <c r="N7" s="144">
        <f t="shared" si="0"/>
        <v>72</v>
      </c>
      <c r="O7" s="134">
        <f t="shared" si="0"/>
        <v>73</v>
      </c>
      <c r="P7" s="138">
        <f t="shared" si="0"/>
        <v>74</v>
      </c>
    </row>
    <row r="8" spans="2:16" ht="14.25" thickBot="1">
      <c r="B8" s="3" t="s">
        <v>4</v>
      </c>
      <c r="C8" s="4"/>
      <c r="D8" s="133"/>
      <c r="E8" s="135"/>
      <c r="F8" s="135"/>
      <c r="G8" s="135"/>
      <c r="H8" s="135"/>
      <c r="I8" s="135"/>
      <c r="J8" s="135"/>
      <c r="K8" s="135"/>
      <c r="L8" s="135"/>
      <c r="M8" s="135"/>
      <c r="N8" s="145"/>
      <c r="O8" s="135"/>
      <c r="P8" s="139"/>
    </row>
    <row r="9" spans="2:16" ht="15" customHeight="1">
      <c r="B9" s="140">
        <v>22</v>
      </c>
      <c r="C9" s="141"/>
      <c r="D9" s="67">
        <f aca="true" t="shared" si="1" ref="D9:P15">IF($B9&gt;0,D$7/$B9*$E$5/$E$4,"")</f>
        <v>7.045454545454546</v>
      </c>
      <c r="E9" s="68">
        <f t="shared" si="1"/>
        <v>7.159090909090909</v>
      </c>
      <c r="F9" s="68">
        <f t="shared" si="1"/>
        <v>7.272727272727273</v>
      </c>
      <c r="G9" s="68">
        <f t="shared" si="1"/>
        <v>7.386363636363637</v>
      </c>
      <c r="H9" s="33">
        <f t="shared" si="1"/>
        <v>7.5</v>
      </c>
      <c r="I9" s="68">
        <f t="shared" si="1"/>
        <v>7.613636363636363</v>
      </c>
      <c r="J9" s="68">
        <f t="shared" si="1"/>
        <v>7.727272727272727</v>
      </c>
      <c r="K9" s="68">
        <f t="shared" si="1"/>
        <v>7.840909090909091</v>
      </c>
      <c r="L9" s="68">
        <f t="shared" si="1"/>
        <v>7.954545454545454</v>
      </c>
      <c r="M9" s="68">
        <f t="shared" si="1"/>
        <v>8.068181818181818</v>
      </c>
      <c r="N9" s="79">
        <f t="shared" si="1"/>
        <v>8.181818181818182</v>
      </c>
      <c r="O9" s="68">
        <f t="shared" si="1"/>
        <v>8.295454545454547</v>
      </c>
      <c r="P9" s="80">
        <f t="shared" si="1"/>
        <v>8.40909090909091</v>
      </c>
    </row>
    <row r="10" spans="2:16" ht="15" customHeight="1">
      <c r="B10" s="142">
        <f aca="true" t="shared" si="2" ref="B10:B15">B9+1</f>
        <v>23</v>
      </c>
      <c r="C10" s="143"/>
      <c r="D10" s="69">
        <f t="shared" si="1"/>
        <v>6.739130434782608</v>
      </c>
      <c r="E10" s="70">
        <f t="shared" si="1"/>
        <v>6.847826086956522</v>
      </c>
      <c r="F10" s="70">
        <f t="shared" si="1"/>
        <v>6.956521739130435</v>
      </c>
      <c r="G10" s="70">
        <f t="shared" si="1"/>
        <v>7.065217391304348</v>
      </c>
      <c r="H10" s="36">
        <f t="shared" si="1"/>
        <v>7.173913043478261</v>
      </c>
      <c r="I10" s="70">
        <f t="shared" si="1"/>
        <v>7.282608695652174</v>
      </c>
      <c r="J10" s="70">
        <f t="shared" si="1"/>
        <v>7.391304347826086</v>
      </c>
      <c r="K10" s="70">
        <f t="shared" si="1"/>
        <v>7.5</v>
      </c>
      <c r="L10" s="70">
        <f t="shared" si="1"/>
        <v>7.608695652173914</v>
      </c>
      <c r="M10" s="70">
        <f t="shared" si="1"/>
        <v>7.717391304347826</v>
      </c>
      <c r="N10" s="81">
        <f t="shared" si="1"/>
        <v>7.826086956521739</v>
      </c>
      <c r="O10" s="70">
        <f t="shared" si="1"/>
        <v>7.934782608695652</v>
      </c>
      <c r="P10" s="82">
        <f t="shared" si="1"/>
        <v>8.043478260869566</v>
      </c>
    </row>
    <row r="11" spans="2:16" ht="15" customHeight="1">
      <c r="B11" s="136">
        <f t="shared" si="2"/>
        <v>24</v>
      </c>
      <c r="C11" s="137"/>
      <c r="D11" s="69">
        <f t="shared" si="1"/>
        <v>6.458333333333334</v>
      </c>
      <c r="E11" s="70">
        <f t="shared" si="1"/>
        <v>6.5625</v>
      </c>
      <c r="F11" s="70">
        <f t="shared" si="1"/>
        <v>6.666666666666666</v>
      </c>
      <c r="G11" s="70">
        <f t="shared" si="1"/>
        <v>6.770833333333334</v>
      </c>
      <c r="H11" s="36">
        <f t="shared" si="1"/>
        <v>6.875</v>
      </c>
      <c r="I11" s="70">
        <f t="shared" si="1"/>
        <v>6.979166666666666</v>
      </c>
      <c r="J11" s="70">
        <f t="shared" si="1"/>
        <v>7.083333333333334</v>
      </c>
      <c r="K11" s="70">
        <f t="shared" si="1"/>
        <v>7.1875</v>
      </c>
      <c r="L11" s="70">
        <f t="shared" si="1"/>
        <v>7.291666666666666</v>
      </c>
      <c r="M11" s="70">
        <f t="shared" si="1"/>
        <v>7.395833333333334</v>
      </c>
      <c r="N11" s="81">
        <f t="shared" si="1"/>
        <v>7.5</v>
      </c>
      <c r="O11" s="70">
        <f t="shared" si="1"/>
        <v>7.604166666666666</v>
      </c>
      <c r="P11" s="82">
        <f t="shared" si="1"/>
        <v>7.708333333333334</v>
      </c>
    </row>
    <row r="12" spans="2:16" ht="15" customHeight="1">
      <c r="B12" s="136">
        <f t="shared" si="2"/>
        <v>25</v>
      </c>
      <c r="C12" s="137"/>
      <c r="D12" s="69">
        <f t="shared" si="1"/>
        <v>6.2</v>
      </c>
      <c r="E12" s="70">
        <f t="shared" si="1"/>
        <v>6.3</v>
      </c>
      <c r="F12" s="70">
        <f t="shared" si="1"/>
        <v>6.4</v>
      </c>
      <c r="G12" s="70">
        <f t="shared" si="1"/>
        <v>6.5</v>
      </c>
      <c r="H12" s="113">
        <f t="shared" si="1"/>
        <v>6.6000000000000005</v>
      </c>
      <c r="I12" s="70">
        <f t="shared" si="1"/>
        <v>6.7</v>
      </c>
      <c r="J12" s="70">
        <f t="shared" si="1"/>
        <v>6.800000000000001</v>
      </c>
      <c r="K12" s="70">
        <f t="shared" si="1"/>
        <v>6.8999999999999995</v>
      </c>
      <c r="L12" s="70">
        <f t="shared" si="1"/>
        <v>7</v>
      </c>
      <c r="M12" s="70">
        <f t="shared" si="1"/>
        <v>7.1</v>
      </c>
      <c r="N12" s="81">
        <f t="shared" si="1"/>
        <v>7.199999999999999</v>
      </c>
      <c r="O12" s="70">
        <f t="shared" si="1"/>
        <v>7.3</v>
      </c>
      <c r="P12" s="82">
        <f t="shared" si="1"/>
        <v>7.4</v>
      </c>
    </row>
    <row r="13" spans="2:16" ht="15" customHeight="1" thickBot="1">
      <c r="B13" s="146">
        <f t="shared" si="2"/>
        <v>26</v>
      </c>
      <c r="C13" s="147"/>
      <c r="D13" s="71">
        <f t="shared" si="1"/>
        <v>5.961538461538462</v>
      </c>
      <c r="E13" s="72">
        <f t="shared" si="1"/>
        <v>6.0576923076923075</v>
      </c>
      <c r="F13" s="72">
        <f t="shared" si="1"/>
        <v>6.153846153846154</v>
      </c>
      <c r="G13" s="72">
        <f t="shared" si="1"/>
        <v>6.25</v>
      </c>
      <c r="H13" s="39">
        <f t="shared" si="1"/>
        <v>6.346153846153846</v>
      </c>
      <c r="I13" s="72">
        <f t="shared" si="1"/>
        <v>6.4423076923076925</v>
      </c>
      <c r="J13" s="72">
        <f t="shared" si="1"/>
        <v>6.538461538461538</v>
      </c>
      <c r="K13" s="72">
        <f t="shared" si="1"/>
        <v>6.634615384615384</v>
      </c>
      <c r="L13" s="72">
        <f t="shared" si="1"/>
        <v>6.730769230769232</v>
      </c>
      <c r="M13" s="72">
        <f t="shared" si="1"/>
        <v>6.826923076923077</v>
      </c>
      <c r="N13" s="83">
        <f t="shared" si="1"/>
        <v>6.923076923076923</v>
      </c>
      <c r="O13" s="72">
        <f t="shared" si="1"/>
        <v>7.019230769230768</v>
      </c>
      <c r="P13" s="84">
        <f t="shared" si="1"/>
        <v>7.115384615384616</v>
      </c>
    </row>
    <row r="14" spans="2:16" ht="15" customHeight="1" thickTop="1">
      <c r="B14" s="148">
        <f t="shared" si="2"/>
        <v>27</v>
      </c>
      <c r="C14" s="149"/>
      <c r="D14" s="73">
        <f t="shared" si="1"/>
        <v>5.7407407407407405</v>
      </c>
      <c r="E14" s="74">
        <f t="shared" si="1"/>
        <v>5.833333333333334</v>
      </c>
      <c r="F14" s="74">
        <f t="shared" si="1"/>
        <v>5.925925925925926</v>
      </c>
      <c r="G14" s="74">
        <f t="shared" si="1"/>
        <v>6.018518518518519</v>
      </c>
      <c r="H14" s="44">
        <f t="shared" si="1"/>
        <v>6.111111111111112</v>
      </c>
      <c r="I14" s="74">
        <f t="shared" si="1"/>
        <v>6.203703703703703</v>
      </c>
      <c r="J14" s="74">
        <f t="shared" si="1"/>
        <v>6.296296296296297</v>
      </c>
      <c r="K14" s="74">
        <f t="shared" si="1"/>
        <v>6.388888888888888</v>
      </c>
      <c r="L14" s="74">
        <f t="shared" si="1"/>
        <v>6.481481481481481</v>
      </c>
      <c r="M14" s="74">
        <f t="shared" si="1"/>
        <v>6.574074074074074</v>
      </c>
      <c r="N14" s="85">
        <f t="shared" si="1"/>
        <v>6.666666666666666</v>
      </c>
      <c r="O14" s="74">
        <f t="shared" si="1"/>
        <v>6.7592592592592595</v>
      </c>
      <c r="P14" s="86">
        <f t="shared" si="1"/>
        <v>6.851851851851852</v>
      </c>
    </row>
    <row r="15" spans="2:16" ht="14.25" thickBot="1">
      <c r="B15" s="150">
        <f t="shared" si="2"/>
        <v>28</v>
      </c>
      <c r="C15" s="151"/>
      <c r="D15" s="77">
        <f t="shared" si="1"/>
        <v>5.5357142857142865</v>
      </c>
      <c r="E15" s="78">
        <f t="shared" si="1"/>
        <v>5.625</v>
      </c>
      <c r="F15" s="78">
        <f t="shared" si="1"/>
        <v>5.7142857142857135</v>
      </c>
      <c r="G15" s="78">
        <f t="shared" si="1"/>
        <v>5.803571428571429</v>
      </c>
      <c r="H15" s="47">
        <f t="shared" si="1"/>
        <v>5.892857142857143</v>
      </c>
      <c r="I15" s="78">
        <f t="shared" si="1"/>
        <v>5.982142857142857</v>
      </c>
      <c r="J15" s="78">
        <f t="shared" si="1"/>
        <v>6.071428571428571</v>
      </c>
      <c r="K15" s="78">
        <f t="shared" si="1"/>
        <v>6.1607142857142865</v>
      </c>
      <c r="L15" s="78">
        <f t="shared" si="1"/>
        <v>6.25</v>
      </c>
      <c r="M15" s="78">
        <f t="shared" si="1"/>
        <v>6.3392857142857135</v>
      </c>
      <c r="N15" s="89">
        <f t="shared" si="1"/>
        <v>6.428571428571429</v>
      </c>
      <c r="O15" s="78">
        <f t="shared" si="1"/>
        <v>6.517857142857143</v>
      </c>
      <c r="P15" s="90">
        <f t="shared" si="1"/>
        <v>6.607142857142857</v>
      </c>
    </row>
    <row r="18" spans="4:14" ht="14.25" thickBot="1">
      <c r="D18" s="5" t="s">
        <v>39</v>
      </c>
      <c r="G18" s="5"/>
      <c r="I18" s="5"/>
      <c r="K18" s="5"/>
      <c r="L18" s="5"/>
      <c r="M18" s="5"/>
      <c r="N18" s="5"/>
    </row>
    <row r="19" spans="2:16" ht="13.5">
      <c r="B19" s="1"/>
      <c r="C19" s="2" t="s">
        <v>2</v>
      </c>
      <c r="D19" s="132">
        <v>94</v>
      </c>
      <c r="E19" s="134">
        <f aca="true" t="shared" si="3" ref="E19:P19">D19+1</f>
        <v>95</v>
      </c>
      <c r="F19" s="134">
        <f t="shared" si="3"/>
        <v>96</v>
      </c>
      <c r="G19" s="134">
        <f t="shared" si="3"/>
        <v>97</v>
      </c>
      <c r="H19" s="134">
        <f t="shared" si="3"/>
        <v>98</v>
      </c>
      <c r="I19" s="134">
        <f t="shared" si="3"/>
        <v>99</v>
      </c>
      <c r="J19" s="134">
        <f t="shared" si="3"/>
        <v>100</v>
      </c>
      <c r="K19" s="144">
        <f t="shared" si="3"/>
        <v>101</v>
      </c>
      <c r="L19" s="144">
        <f t="shared" si="3"/>
        <v>102</v>
      </c>
      <c r="M19" s="144">
        <f t="shared" si="3"/>
        <v>103</v>
      </c>
      <c r="N19" s="144">
        <f t="shared" si="3"/>
        <v>104</v>
      </c>
      <c r="O19" s="134">
        <f t="shared" si="3"/>
        <v>105</v>
      </c>
      <c r="P19" s="138">
        <f t="shared" si="3"/>
        <v>106</v>
      </c>
    </row>
    <row r="20" spans="2:16" ht="14.25" thickBot="1">
      <c r="B20" s="3" t="s">
        <v>4</v>
      </c>
      <c r="C20" s="4"/>
      <c r="D20" s="133"/>
      <c r="E20" s="135"/>
      <c r="F20" s="135"/>
      <c r="G20" s="135"/>
      <c r="H20" s="135"/>
      <c r="I20" s="135"/>
      <c r="J20" s="135"/>
      <c r="K20" s="145"/>
      <c r="L20" s="145"/>
      <c r="M20" s="145"/>
      <c r="N20" s="145"/>
      <c r="O20" s="135"/>
      <c r="P20" s="139"/>
    </row>
    <row r="21" spans="2:16" ht="13.5">
      <c r="B21" s="140">
        <v>32</v>
      </c>
      <c r="C21" s="141"/>
      <c r="D21" s="67">
        <f aca="true" t="shared" si="4" ref="D21:P30">IF($B21&gt;0,D$19/$B21*$E$5/$E$4,"")</f>
        <v>7.34375</v>
      </c>
      <c r="E21" s="68">
        <f t="shared" si="4"/>
        <v>7.421875</v>
      </c>
      <c r="F21" s="68">
        <f t="shared" si="4"/>
        <v>7.5</v>
      </c>
      <c r="G21" s="68">
        <f t="shared" si="4"/>
        <v>7.578125</v>
      </c>
      <c r="H21" s="68">
        <f t="shared" si="4"/>
        <v>7.65625</v>
      </c>
      <c r="I21" s="115">
        <f t="shared" si="4"/>
        <v>7.734375</v>
      </c>
      <c r="J21" s="68">
        <f t="shared" si="4"/>
        <v>7.8125</v>
      </c>
      <c r="K21" s="79">
        <f t="shared" si="4"/>
        <v>7.890625</v>
      </c>
      <c r="L21" s="68">
        <f t="shared" si="4"/>
        <v>7.96875</v>
      </c>
      <c r="M21" s="79">
        <f t="shared" si="4"/>
        <v>8.046875</v>
      </c>
      <c r="N21" s="68">
        <f t="shared" si="4"/>
        <v>8.125</v>
      </c>
      <c r="O21" s="68">
        <f t="shared" si="4"/>
        <v>8.203125</v>
      </c>
      <c r="P21" s="80">
        <f t="shared" si="4"/>
        <v>8.28125</v>
      </c>
    </row>
    <row r="22" spans="2:16" ht="13.5">
      <c r="B22" s="142">
        <f aca="true" t="shared" si="5" ref="B22:B30">B21+1</f>
        <v>33</v>
      </c>
      <c r="C22" s="143"/>
      <c r="D22" s="69">
        <f t="shared" si="4"/>
        <v>7.121212121212121</v>
      </c>
      <c r="E22" s="70">
        <f t="shared" si="4"/>
        <v>7.196969696969697</v>
      </c>
      <c r="F22" s="70">
        <f t="shared" si="4"/>
        <v>7.272727272727273</v>
      </c>
      <c r="G22" s="70">
        <f t="shared" si="4"/>
        <v>7.348484848484849</v>
      </c>
      <c r="H22" s="70">
        <f t="shared" si="4"/>
        <v>7.424242424242424</v>
      </c>
      <c r="I22" s="116">
        <f t="shared" si="4"/>
        <v>7.5</v>
      </c>
      <c r="J22" s="70">
        <f t="shared" si="4"/>
        <v>7.575757575757576</v>
      </c>
      <c r="K22" s="81">
        <f t="shared" si="4"/>
        <v>7.651515151515151</v>
      </c>
      <c r="L22" s="70">
        <f t="shared" si="4"/>
        <v>7.727272727272727</v>
      </c>
      <c r="M22" s="81">
        <f t="shared" si="4"/>
        <v>7.803030303030303</v>
      </c>
      <c r="N22" s="70">
        <f t="shared" si="4"/>
        <v>7.878787878787879</v>
      </c>
      <c r="O22" s="70">
        <f t="shared" si="4"/>
        <v>7.954545454545454</v>
      </c>
      <c r="P22" s="82">
        <f t="shared" si="4"/>
        <v>8.03030303030303</v>
      </c>
    </row>
    <row r="23" spans="2:16" ht="13.5">
      <c r="B23" s="136">
        <f t="shared" si="5"/>
        <v>34</v>
      </c>
      <c r="C23" s="137"/>
      <c r="D23" s="69">
        <f t="shared" si="4"/>
        <v>6.911764705882353</v>
      </c>
      <c r="E23" s="70">
        <f t="shared" si="4"/>
        <v>6.985294117647058</v>
      </c>
      <c r="F23" s="70">
        <f t="shared" si="4"/>
        <v>7.058823529411765</v>
      </c>
      <c r="G23" s="70">
        <f t="shared" si="4"/>
        <v>7.132352941176471</v>
      </c>
      <c r="H23" s="70">
        <f t="shared" si="4"/>
        <v>7.205882352941177</v>
      </c>
      <c r="I23" s="116">
        <f t="shared" si="4"/>
        <v>7.279411764705882</v>
      </c>
      <c r="J23" s="70">
        <f t="shared" si="4"/>
        <v>7.352941176470589</v>
      </c>
      <c r="K23" s="81">
        <f t="shared" si="4"/>
        <v>7.426470588235294</v>
      </c>
      <c r="L23" s="70">
        <f t="shared" si="4"/>
        <v>7.5</v>
      </c>
      <c r="M23" s="81">
        <f t="shared" si="4"/>
        <v>7.573529411764706</v>
      </c>
      <c r="N23" s="70">
        <f t="shared" si="4"/>
        <v>7.647058823529411</v>
      </c>
      <c r="O23" s="70">
        <f t="shared" si="4"/>
        <v>7.720588235294118</v>
      </c>
      <c r="P23" s="82">
        <f t="shared" si="4"/>
        <v>7.794117647058823</v>
      </c>
    </row>
    <row r="24" spans="2:16" ht="13.5">
      <c r="B24" s="136">
        <f t="shared" si="5"/>
        <v>35</v>
      </c>
      <c r="C24" s="137"/>
      <c r="D24" s="69">
        <f t="shared" si="4"/>
        <v>6.7142857142857135</v>
      </c>
      <c r="E24" s="70">
        <f t="shared" si="4"/>
        <v>6.7857142857142865</v>
      </c>
      <c r="F24" s="70">
        <f t="shared" si="4"/>
        <v>6.857142857142858</v>
      </c>
      <c r="G24" s="70">
        <f t="shared" si="4"/>
        <v>6.928571428571429</v>
      </c>
      <c r="H24" s="70">
        <f t="shared" si="4"/>
        <v>7</v>
      </c>
      <c r="I24" s="116">
        <f t="shared" si="4"/>
        <v>7.071428571428572</v>
      </c>
      <c r="J24" s="70">
        <f t="shared" si="4"/>
        <v>7.142857142857143</v>
      </c>
      <c r="K24" s="81">
        <f t="shared" si="4"/>
        <v>7.214285714285714</v>
      </c>
      <c r="L24" s="70">
        <f t="shared" si="4"/>
        <v>7.285714285714286</v>
      </c>
      <c r="M24" s="81">
        <f t="shared" si="4"/>
        <v>7.357142857142858</v>
      </c>
      <c r="N24" s="70">
        <f t="shared" si="4"/>
        <v>7.428571428571429</v>
      </c>
      <c r="O24" s="70">
        <f t="shared" si="4"/>
        <v>7.5</v>
      </c>
      <c r="P24" s="82">
        <f t="shared" si="4"/>
        <v>7.571428571428571</v>
      </c>
    </row>
    <row r="25" spans="2:16" ht="14.25" thickBot="1">
      <c r="B25" s="146">
        <f t="shared" si="5"/>
        <v>36</v>
      </c>
      <c r="C25" s="147"/>
      <c r="D25" s="71">
        <f t="shared" si="4"/>
        <v>6.527777777777778</v>
      </c>
      <c r="E25" s="72">
        <f t="shared" si="4"/>
        <v>6.597222222222222</v>
      </c>
      <c r="F25" s="72">
        <f t="shared" si="4"/>
        <v>6.666666666666666</v>
      </c>
      <c r="G25" s="72">
        <f t="shared" si="4"/>
        <v>6.736111111111112</v>
      </c>
      <c r="H25" s="72">
        <f t="shared" si="4"/>
        <v>6.805555555555555</v>
      </c>
      <c r="I25" s="117">
        <f t="shared" si="4"/>
        <v>6.875</v>
      </c>
      <c r="J25" s="72">
        <f t="shared" si="4"/>
        <v>6.944444444444445</v>
      </c>
      <c r="K25" s="83">
        <f t="shared" si="4"/>
        <v>7.013888888888888</v>
      </c>
      <c r="L25" s="72">
        <f t="shared" si="4"/>
        <v>7.083333333333334</v>
      </c>
      <c r="M25" s="83">
        <f t="shared" si="4"/>
        <v>7.152777777777778</v>
      </c>
      <c r="N25" s="72">
        <f t="shared" si="4"/>
        <v>7.222222222222222</v>
      </c>
      <c r="O25" s="72">
        <f t="shared" si="4"/>
        <v>7.291666666666666</v>
      </c>
      <c r="P25" s="84">
        <f t="shared" si="4"/>
        <v>7.361111111111112</v>
      </c>
    </row>
    <row r="26" spans="2:16" ht="14.25" thickTop="1">
      <c r="B26" s="148">
        <f t="shared" si="5"/>
        <v>37</v>
      </c>
      <c r="C26" s="149"/>
      <c r="D26" s="75">
        <f t="shared" si="4"/>
        <v>6.351351351351351</v>
      </c>
      <c r="E26" s="76">
        <f t="shared" si="4"/>
        <v>6.418918918918919</v>
      </c>
      <c r="F26" s="76">
        <f t="shared" si="4"/>
        <v>6.486486486486487</v>
      </c>
      <c r="G26" s="76">
        <f t="shared" si="4"/>
        <v>6.5540540540540535</v>
      </c>
      <c r="H26" s="76">
        <f t="shared" si="4"/>
        <v>6.621621621621622</v>
      </c>
      <c r="I26" s="118">
        <f t="shared" si="4"/>
        <v>6.6891891891891895</v>
      </c>
      <c r="J26" s="76">
        <f t="shared" si="4"/>
        <v>6.756756756756756</v>
      </c>
      <c r="K26" s="87">
        <f t="shared" si="4"/>
        <v>6.824324324324325</v>
      </c>
      <c r="L26" s="76">
        <f t="shared" si="4"/>
        <v>6.891891891891891</v>
      </c>
      <c r="M26" s="87">
        <f t="shared" si="4"/>
        <v>6.95945945945946</v>
      </c>
      <c r="N26" s="76">
        <f t="shared" si="4"/>
        <v>7.027027027027027</v>
      </c>
      <c r="O26" s="76">
        <f t="shared" si="4"/>
        <v>7.094594594594595</v>
      </c>
      <c r="P26" s="88">
        <f t="shared" si="4"/>
        <v>7.162162162162162</v>
      </c>
    </row>
    <row r="27" spans="2:16" ht="13.5">
      <c r="B27" s="136">
        <f t="shared" si="5"/>
        <v>38</v>
      </c>
      <c r="C27" s="137"/>
      <c r="D27" s="69">
        <f t="shared" si="4"/>
        <v>6.184210526315789</v>
      </c>
      <c r="E27" s="70">
        <f t="shared" si="4"/>
        <v>6.25</v>
      </c>
      <c r="F27" s="70">
        <f t="shared" si="4"/>
        <v>6.315789473684211</v>
      </c>
      <c r="G27" s="70">
        <f t="shared" si="4"/>
        <v>6.381578947368421</v>
      </c>
      <c r="H27" s="70">
        <f t="shared" si="4"/>
        <v>6.447368421052632</v>
      </c>
      <c r="I27" s="116">
        <f t="shared" si="4"/>
        <v>6.513157894736842</v>
      </c>
      <c r="J27" s="70">
        <f t="shared" si="4"/>
        <v>6.578947368421053</v>
      </c>
      <c r="K27" s="81">
        <f t="shared" si="4"/>
        <v>6.644736842105264</v>
      </c>
      <c r="L27" s="70">
        <f t="shared" si="4"/>
        <v>6.7105263157894735</v>
      </c>
      <c r="M27" s="81">
        <f t="shared" si="4"/>
        <v>6.776315789473685</v>
      </c>
      <c r="N27" s="70">
        <f t="shared" si="4"/>
        <v>6.842105263157895</v>
      </c>
      <c r="O27" s="70">
        <f t="shared" si="4"/>
        <v>6.907894736842105</v>
      </c>
      <c r="P27" s="82">
        <f t="shared" si="4"/>
        <v>6.973684210526315</v>
      </c>
    </row>
    <row r="28" spans="2:16" ht="13.5">
      <c r="B28" s="136">
        <f t="shared" si="5"/>
        <v>39</v>
      </c>
      <c r="C28" s="137"/>
      <c r="D28" s="69">
        <f t="shared" si="4"/>
        <v>6.0256410256410255</v>
      </c>
      <c r="E28" s="70">
        <f t="shared" si="4"/>
        <v>6.089743589743589</v>
      </c>
      <c r="F28" s="70">
        <f t="shared" si="4"/>
        <v>6.153846153846154</v>
      </c>
      <c r="G28" s="70">
        <f t="shared" si="4"/>
        <v>6.217948717948718</v>
      </c>
      <c r="H28" s="70">
        <f t="shared" si="4"/>
        <v>6.282051282051282</v>
      </c>
      <c r="I28" s="116">
        <f t="shared" si="4"/>
        <v>6.346153846153846</v>
      </c>
      <c r="J28" s="70">
        <f t="shared" si="4"/>
        <v>6.410256410256411</v>
      </c>
      <c r="K28" s="81">
        <f t="shared" si="4"/>
        <v>6.4743589743589745</v>
      </c>
      <c r="L28" s="70">
        <f t="shared" si="4"/>
        <v>6.538461538461538</v>
      </c>
      <c r="M28" s="81">
        <f t="shared" si="4"/>
        <v>6.602564102564102</v>
      </c>
      <c r="N28" s="70">
        <f t="shared" si="4"/>
        <v>6.666666666666666</v>
      </c>
      <c r="O28" s="70">
        <f t="shared" si="4"/>
        <v>6.730769230769232</v>
      </c>
      <c r="P28" s="82">
        <f t="shared" si="4"/>
        <v>6.794871794871796</v>
      </c>
    </row>
    <row r="29" spans="2:16" ht="13.5">
      <c r="B29" s="136">
        <f t="shared" si="5"/>
        <v>40</v>
      </c>
      <c r="C29" s="137"/>
      <c r="D29" s="69">
        <f t="shared" si="4"/>
        <v>5.875</v>
      </c>
      <c r="E29" s="70">
        <f t="shared" si="4"/>
        <v>5.9375</v>
      </c>
      <c r="F29" s="70">
        <f t="shared" si="4"/>
        <v>6</v>
      </c>
      <c r="G29" s="70">
        <f t="shared" si="4"/>
        <v>6.0625</v>
      </c>
      <c r="H29" s="70">
        <f t="shared" si="4"/>
        <v>6.125</v>
      </c>
      <c r="I29" s="116">
        <f t="shared" si="4"/>
        <v>6.1875</v>
      </c>
      <c r="J29" s="70">
        <f t="shared" si="4"/>
        <v>6.25</v>
      </c>
      <c r="K29" s="81">
        <f t="shared" si="4"/>
        <v>6.3125</v>
      </c>
      <c r="L29" s="70">
        <f t="shared" si="4"/>
        <v>6.375</v>
      </c>
      <c r="M29" s="81">
        <f t="shared" si="4"/>
        <v>6.4375</v>
      </c>
      <c r="N29" s="70">
        <f t="shared" si="4"/>
        <v>6.5</v>
      </c>
      <c r="O29" s="70">
        <f t="shared" si="4"/>
        <v>6.5625</v>
      </c>
      <c r="P29" s="82">
        <f t="shared" si="4"/>
        <v>6.625</v>
      </c>
    </row>
    <row r="30" spans="2:16" ht="14.25" thickBot="1">
      <c r="B30" s="150">
        <f t="shared" si="5"/>
        <v>41</v>
      </c>
      <c r="C30" s="151"/>
      <c r="D30" s="91">
        <f t="shared" si="4"/>
        <v>5.7317073170731705</v>
      </c>
      <c r="E30" s="92">
        <f t="shared" si="4"/>
        <v>5.792682926829268</v>
      </c>
      <c r="F30" s="92">
        <f t="shared" si="4"/>
        <v>5.853658536585366</v>
      </c>
      <c r="G30" s="92">
        <f t="shared" si="4"/>
        <v>5.914634146341463</v>
      </c>
      <c r="H30" s="92">
        <f t="shared" si="4"/>
        <v>5.975609756097561</v>
      </c>
      <c r="I30" s="119">
        <f t="shared" si="4"/>
        <v>6.036585365853658</v>
      </c>
      <c r="J30" s="92">
        <f t="shared" si="4"/>
        <v>6.097560975609756</v>
      </c>
      <c r="K30" s="93">
        <f t="shared" si="4"/>
        <v>6.158536585365853</v>
      </c>
      <c r="L30" s="92">
        <f t="shared" si="4"/>
        <v>6.219512195121951</v>
      </c>
      <c r="M30" s="93">
        <f t="shared" si="4"/>
        <v>6.280487804878049</v>
      </c>
      <c r="N30" s="92">
        <f t="shared" si="4"/>
        <v>6.341463414634147</v>
      </c>
      <c r="O30" s="92">
        <f t="shared" si="4"/>
        <v>6.402439024390244</v>
      </c>
      <c r="P30" s="94">
        <f t="shared" si="4"/>
        <v>6.463414634146342</v>
      </c>
    </row>
    <row r="33" spans="4:14" ht="14.25" thickBot="1">
      <c r="D33" s="5" t="s">
        <v>25</v>
      </c>
      <c r="G33" s="5"/>
      <c r="I33" s="5"/>
      <c r="K33" s="5"/>
      <c r="L33" s="5"/>
      <c r="M33" s="5"/>
      <c r="N33" s="5"/>
    </row>
    <row r="34" spans="2:16" ht="13.5">
      <c r="B34" s="1"/>
      <c r="C34" s="2" t="s">
        <v>2</v>
      </c>
      <c r="D34" s="132">
        <v>72</v>
      </c>
      <c r="E34" s="134">
        <f aca="true" t="shared" si="6" ref="E34:P34">D34+1</f>
        <v>73</v>
      </c>
      <c r="F34" s="134">
        <f t="shared" si="6"/>
        <v>74</v>
      </c>
      <c r="G34" s="134">
        <f t="shared" si="6"/>
        <v>75</v>
      </c>
      <c r="H34" s="134">
        <f t="shared" si="6"/>
        <v>76</v>
      </c>
      <c r="I34" s="134">
        <f t="shared" si="6"/>
        <v>77</v>
      </c>
      <c r="J34" s="134">
        <f t="shared" si="6"/>
        <v>78</v>
      </c>
      <c r="K34" s="144">
        <f t="shared" si="6"/>
        <v>79</v>
      </c>
      <c r="L34" s="144">
        <f t="shared" si="6"/>
        <v>80</v>
      </c>
      <c r="M34" s="144">
        <f t="shared" si="6"/>
        <v>81</v>
      </c>
      <c r="N34" s="144">
        <f t="shared" si="6"/>
        <v>82</v>
      </c>
      <c r="O34" s="134">
        <f t="shared" si="6"/>
        <v>83</v>
      </c>
      <c r="P34" s="138">
        <f t="shared" si="6"/>
        <v>84</v>
      </c>
    </row>
    <row r="35" spans="2:16" ht="14.25" thickBot="1">
      <c r="B35" s="3" t="s">
        <v>4</v>
      </c>
      <c r="C35" s="4"/>
      <c r="D35" s="133"/>
      <c r="E35" s="135"/>
      <c r="F35" s="135"/>
      <c r="G35" s="135"/>
      <c r="H35" s="135"/>
      <c r="I35" s="135"/>
      <c r="J35" s="135"/>
      <c r="K35" s="145"/>
      <c r="L35" s="145"/>
      <c r="M35" s="145"/>
      <c r="N35" s="145"/>
      <c r="O35" s="135"/>
      <c r="P35" s="139"/>
    </row>
    <row r="36" spans="2:16" ht="13.5">
      <c r="B36" s="140">
        <v>22</v>
      </c>
      <c r="C36" s="141"/>
      <c r="D36" s="67">
        <f aca="true" t="shared" si="7" ref="D36:P45">IF($B36&gt;0,D$34/$B36*$E$5/$E$4,"")</f>
        <v>8.181818181818182</v>
      </c>
      <c r="E36" s="68">
        <f t="shared" si="7"/>
        <v>8.295454545454547</v>
      </c>
      <c r="F36" s="68">
        <f t="shared" si="7"/>
        <v>8.40909090909091</v>
      </c>
      <c r="G36" s="68">
        <f t="shared" si="7"/>
        <v>8.522727272727273</v>
      </c>
      <c r="H36" s="68">
        <f t="shared" si="7"/>
        <v>8.636363636363637</v>
      </c>
      <c r="I36" s="68">
        <f t="shared" si="7"/>
        <v>8.75</v>
      </c>
      <c r="J36" s="68">
        <f t="shared" si="7"/>
        <v>8.863636363636363</v>
      </c>
      <c r="K36" s="79">
        <f t="shared" si="7"/>
        <v>8.977272727272727</v>
      </c>
      <c r="L36" s="68">
        <f t="shared" si="7"/>
        <v>9.09090909090909</v>
      </c>
      <c r="M36" s="79">
        <f t="shared" si="7"/>
        <v>9.204545454545453</v>
      </c>
      <c r="N36" s="68">
        <f t="shared" si="7"/>
        <v>9.318181818181818</v>
      </c>
      <c r="O36" s="68">
        <f t="shared" si="7"/>
        <v>9.431818181818182</v>
      </c>
      <c r="P36" s="80">
        <f t="shared" si="7"/>
        <v>9.545454545454547</v>
      </c>
    </row>
    <row r="37" spans="2:16" ht="13.5">
      <c r="B37" s="142">
        <f aca="true" t="shared" si="8" ref="B37:B45">B36+1</f>
        <v>23</v>
      </c>
      <c r="C37" s="143"/>
      <c r="D37" s="69">
        <f t="shared" si="7"/>
        <v>7.826086956521739</v>
      </c>
      <c r="E37" s="70">
        <f t="shared" si="7"/>
        <v>7.934782608695652</v>
      </c>
      <c r="F37" s="70">
        <f t="shared" si="7"/>
        <v>8.043478260869566</v>
      </c>
      <c r="G37" s="70">
        <f t="shared" si="7"/>
        <v>8.152173913043478</v>
      </c>
      <c r="H37" s="70">
        <f t="shared" si="7"/>
        <v>8.26086956521739</v>
      </c>
      <c r="I37" s="70">
        <f t="shared" si="7"/>
        <v>8.369565217391305</v>
      </c>
      <c r="J37" s="70">
        <f t="shared" si="7"/>
        <v>8.478260869565217</v>
      </c>
      <c r="K37" s="81">
        <f t="shared" si="7"/>
        <v>8.58695652173913</v>
      </c>
      <c r="L37" s="70">
        <f t="shared" si="7"/>
        <v>8.695652173913043</v>
      </c>
      <c r="M37" s="81">
        <f t="shared" si="7"/>
        <v>8.804347826086957</v>
      </c>
      <c r="N37" s="70">
        <f t="shared" si="7"/>
        <v>8.91304347826087</v>
      </c>
      <c r="O37" s="70">
        <f t="shared" si="7"/>
        <v>9.021739130434783</v>
      </c>
      <c r="P37" s="82">
        <f t="shared" si="7"/>
        <v>9.130434782608695</v>
      </c>
    </row>
    <row r="38" spans="2:16" ht="13.5">
      <c r="B38" s="136">
        <f t="shared" si="8"/>
        <v>24</v>
      </c>
      <c r="C38" s="137"/>
      <c r="D38" s="69">
        <f t="shared" si="7"/>
        <v>7.5</v>
      </c>
      <c r="E38" s="70">
        <f t="shared" si="7"/>
        <v>7.604166666666666</v>
      </c>
      <c r="F38" s="70">
        <f t="shared" si="7"/>
        <v>7.708333333333334</v>
      </c>
      <c r="G38" s="70">
        <f t="shared" si="7"/>
        <v>7.8125</v>
      </c>
      <c r="H38" s="70">
        <f t="shared" si="7"/>
        <v>7.916666666666666</v>
      </c>
      <c r="I38" s="70">
        <f t="shared" si="7"/>
        <v>8.020833333333334</v>
      </c>
      <c r="J38" s="70">
        <f t="shared" si="7"/>
        <v>8.125</v>
      </c>
      <c r="K38" s="81">
        <f t="shared" si="7"/>
        <v>8.229166666666666</v>
      </c>
      <c r="L38" s="70">
        <f t="shared" si="7"/>
        <v>8.333333333333334</v>
      </c>
      <c r="M38" s="81">
        <f t="shared" si="7"/>
        <v>8.4375</v>
      </c>
      <c r="N38" s="70">
        <f t="shared" si="7"/>
        <v>8.541666666666666</v>
      </c>
      <c r="O38" s="70">
        <f t="shared" si="7"/>
        <v>8.645833333333334</v>
      </c>
      <c r="P38" s="82">
        <f t="shared" si="7"/>
        <v>8.75</v>
      </c>
    </row>
    <row r="39" spans="2:16" ht="13.5">
      <c r="B39" s="136">
        <f t="shared" si="8"/>
        <v>25</v>
      </c>
      <c r="C39" s="137"/>
      <c r="D39" s="69">
        <f t="shared" si="7"/>
        <v>7.199999999999999</v>
      </c>
      <c r="E39" s="70">
        <f t="shared" si="7"/>
        <v>7.3</v>
      </c>
      <c r="F39" s="70">
        <f t="shared" si="7"/>
        <v>7.4</v>
      </c>
      <c r="G39" s="70">
        <f t="shared" si="7"/>
        <v>7.5</v>
      </c>
      <c r="H39" s="70">
        <f t="shared" si="7"/>
        <v>7.6</v>
      </c>
      <c r="I39" s="70">
        <f t="shared" si="7"/>
        <v>7.7</v>
      </c>
      <c r="J39" s="70">
        <f t="shared" si="7"/>
        <v>7.800000000000001</v>
      </c>
      <c r="K39" s="81">
        <f t="shared" si="7"/>
        <v>7.9</v>
      </c>
      <c r="L39" s="70">
        <f t="shared" si="7"/>
        <v>8</v>
      </c>
      <c r="M39" s="81">
        <f t="shared" si="7"/>
        <v>8.100000000000001</v>
      </c>
      <c r="N39" s="70">
        <f t="shared" si="7"/>
        <v>8.2</v>
      </c>
      <c r="O39" s="70">
        <f t="shared" si="7"/>
        <v>8.299999999999999</v>
      </c>
      <c r="P39" s="82">
        <f t="shared" si="7"/>
        <v>8.4</v>
      </c>
    </row>
    <row r="40" spans="2:16" ht="14.25" thickBot="1">
      <c r="B40" s="146">
        <f t="shared" si="8"/>
        <v>26</v>
      </c>
      <c r="C40" s="147"/>
      <c r="D40" s="71">
        <f t="shared" si="7"/>
        <v>6.923076923076923</v>
      </c>
      <c r="E40" s="72">
        <f t="shared" si="7"/>
        <v>7.019230769230768</v>
      </c>
      <c r="F40" s="72">
        <f t="shared" si="7"/>
        <v>7.115384615384616</v>
      </c>
      <c r="G40" s="72">
        <f t="shared" si="7"/>
        <v>7.211538461538462</v>
      </c>
      <c r="H40" s="72">
        <f t="shared" si="7"/>
        <v>7.3076923076923075</v>
      </c>
      <c r="I40" s="72">
        <f t="shared" si="7"/>
        <v>7.403846153846154</v>
      </c>
      <c r="J40" s="72">
        <f t="shared" si="7"/>
        <v>7.5</v>
      </c>
      <c r="K40" s="83">
        <f t="shared" si="7"/>
        <v>7.596153846153846</v>
      </c>
      <c r="L40" s="72">
        <f t="shared" si="7"/>
        <v>7.6923076923076925</v>
      </c>
      <c r="M40" s="83">
        <f t="shared" si="7"/>
        <v>7.788461538461538</v>
      </c>
      <c r="N40" s="72">
        <f t="shared" si="7"/>
        <v>7.884615384615384</v>
      </c>
      <c r="O40" s="72">
        <f t="shared" si="7"/>
        <v>7.980769230769232</v>
      </c>
      <c r="P40" s="84">
        <f t="shared" si="7"/>
        <v>8.076923076923077</v>
      </c>
    </row>
    <row r="41" spans="2:16" ht="14.25" thickTop="1">
      <c r="B41" s="148">
        <f t="shared" si="8"/>
        <v>27</v>
      </c>
      <c r="C41" s="149"/>
      <c r="D41" s="75">
        <f t="shared" si="7"/>
        <v>6.666666666666666</v>
      </c>
      <c r="E41" s="76">
        <f t="shared" si="7"/>
        <v>6.7592592592592595</v>
      </c>
      <c r="F41" s="76">
        <f t="shared" si="7"/>
        <v>6.851851851851852</v>
      </c>
      <c r="G41" s="76">
        <f t="shared" si="7"/>
        <v>6.944444444444445</v>
      </c>
      <c r="H41" s="76">
        <f t="shared" si="7"/>
        <v>7.037037037037037</v>
      </c>
      <c r="I41" s="76">
        <f t="shared" si="7"/>
        <v>7.129629629629629</v>
      </c>
      <c r="J41" s="76">
        <f t="shared" si="7"/>
        <v>7.222222222222222</v>
      </c>
      <c r="K41" s="87">
        <f t="shared" si="7"/>
        <v>7.314814814814815</v>
      </c>
      <c r="L41" s="76">
        <f t="shared" si="7"/>
        <v>7.4074074074074066</v>
      </c>
      <c r="M41" s="87">
        <f t="shared" si="7"/>
        <v>7.5</v>
      </c>
      <c r="N41" s="76">
        <f t="shared" si="7"/>
        <v>7.5925925925925934</v>
      </c>
      <c r="O41" s="76">
        <f t="shared" si="7"/>
        <v>7.685185185185185</v>
      </c>
      <c r="P41" s="88">
        <f t="shared" si="7"/>
        <v>7.777777777777778</v>
      </c>
    </row>
    <row r="42" spans="2:16" ht="13.5">
      <c r="B42" s="136">
        <f t="shared" si="8"/>
        <v>28</v>
      </c>
      <c r="C42" s="137"/>
      <c r="D42" s="69">
        <f t="shared" si="7"/>
        <v>6.428571428571429</v>
      </c>
      <c r="E42" s="70">
        <f t="shared" si="7"/>
        <v>6.517857142857143</v>
      </c>
      <c r="F42" s="70">
        <f t="shared" si="7"/>
        <v>6.607142857142857</v>
      </c>
      <c r="G42" s="70">
        <f t="shared" si="7"/>
        <v>6.696428571428571</v>
      </c>
      <c r="H42" s="70">
        <f t="shared" si="7"/>
        <v>6.7857142857142865</v>
      </c>
      <c r="I42" s="70">
        <f t="shared" si="7"/>
        <v>6.875</v>
      </c>
      <c r="J42" s="70">
        <f t="shared" si="7"/>
        <v>6.9642857142857135</v>
      </c>
      <c r="K42" s="81">
        <f t="shared" si="7"/>
        <v>7.053571428571429</v>
      </c>
      <c r="L42" s="70">
        <f t="shared" si="7"/>
        <v>7.142857142857143</v>
      </c>
      <c r="M42" s="81">
        <f t="shared" si="7"/>
        <v>7.232142857142857</v>
      </c>
      <c r="N42" s="70">
        <f t="shared" si="7"/>
        <v>7.321428571428571</v>
      </c>
      <c r="O42" s="70">
        <f t="shared" si="7"/>
        <v>7.4107142857142865</v>
      </c>
      <c r="P42" s="82">
        <f t="shared" si="7"/>
        <v>7.5</v>
      </c>
    </row>
    <row r="43" spans="2:16" ht="13.5">
      <c r="B43" s="136">
        <f t="shared" si="8"/>
        <v>29</v>
      </c>
      <c r="C43" s="137"/>
      <c r="D43" s="69">
        <f t="shared" si="7"/>
        <v>6.206896551724138</v>
      </c>
      <c r="E43" s="70">
        <f t="shared" si="7"/>
        <v>6.293103448275862</v>
      </c>
      <c r="F43" s="70">
        <f t="shared" si="7"/>
        <v>6.379310344827587</v>
      </c>
      <c r="G43" s="70">
        <f t="shared" si="7"/>
        <v>6.4655172413793105</v>
      </c>
      <c r="H43" s="70">
        <f t="shared" si="7"/>
        <v>6.551724137931034</v>
      </c>
      <c r="I43" s="70">
        <f t="shared" si="7"/>
        <v>6.637931034482759</v>
      </c>
      <c r="J43" s="70">
        <f t="shared" si="7"/>
        <v>6.724137931034483</v>
      </c>
      <c r="K43" s="81">
        <f t="shared" si="7"/>
        <v>6.810344827586206</v>
      </c>
      <c r="L43" s="70">
        <f t="shared" si="7"/>
        <v>6.8965517241379315</v>
      </c>
      <c r="M43" s="81">
        <f t="shared" si="7"/>
        <v>6.982758620689655</v>
      </c>
      <c r="N43" s="70">
        <f t="shared" si="7"/>
        <v>7.068965517241379</v>
      </c>
      <c r="O43" s="70">
        <f t="shared" si="7"/>
        <v>7.155172413793104</v>
      </c>
      <c r="P43" s="82">
        <f t="shared" si="7"/>
        <v>7.241379310344827</v>
      </c>
    </row>
    <row r="44" spans="2:16" ht="13.5">
      <c r="B44" s="136">
        <f t="shared" si="8"/>
        <v>30</v>
      </c>
      <c r="C44" s="137"/>
      <c r="D44" s="69">
        <f t="shared" si="7"/>
        <v>6</v>
      </c>
      <c r="E44" s="70">
        <f t="shared" si="7"/>
        <v>6.083333333333333</v>
      </c>
      <c r="F44" s="70">
        <f t="shared" si="7"/>
        <v>6.166666666666667</v>
      </c>
      <c r="G44" s="70">
        <f t="shared" si="7"/>
        <v>6.25</v>
      </c>
      <c r="H44" s="70">
        <f t="shared" si="7"/>
        <v>6.333333333333333</v>
      </c>
      <c r="I44" s="70">
        <f t="shared" si="7"/>
        <v>6.416666666666667</v>
      </c>
      <c r="J44" s="70">
        <f t="shared" si="7"/>
        <v>6.5</v>
      </c>
      <c r="K44" s="81">
        <f t="shared" si="7"/>
        <v>6.583333333333333</v>
      </c>
      <c r="L44" s="70">
        <f t="shared" si="7"/>
        <v>6.666666666666666</v>
      </c>
      <c r="M44" s="81">
        <f t="shared" si="7"/>
        <v>6.75</v>
      </c>
      <c r="N44" s="70">
        <f t="shared" si="7"/>
        <v>6.833333333333334</v>
      </c>
      <c r="O44" s="70">
        <f t="shared" si="7"/>
        <v>6.916666666666666</v>
      </c>
      <c r="P44" s="82">
        <f t="shared" si="7"/>
        <v>7</v>
      </c>
    </row>
    <row r="45" spans="2:16" ht="14.25" thickBot="1">
      <c r="B45" s="150">
        <f t="shared" si="8"/>
        <v>31</v>
      </c>
      <c r="C45" s="151"/>
      <c r="D45" s="91">
        <f t="shared" si="7"/>
        <v>5.806451612903226</v>
      </c>
      <c r="E45" s="92">
        <f t="shared" si="7"/>
        <v>5.887096774193549</v>
      </c>
      <c r="F45" s="92">
        <f t="shared" si="7"/>
        <v>5.967741935483871</v>
      </c>
      <c r="G45" s="92">
        <f t="shared" si="7"/>
        <v>6.048387096774194</v>
      </c>
      <c r="H45" s="92">
        <f t="shared" si="7"/>
        <v>6.129032258064516</v>
      </c>
      <c r="I45" s="92">
        <f t="shared" si="7"/>
        <v>6.209677419354839</v>
      </c>
      <c r="J45" s="92">
        <f t="shared" si="7"/>
        <v>6.290322580645161</v>
      </c>
      <c r="K45" s="93">
        <f t="shared" si="7"/>
        <v>6.370967741935484</v>
      </c>
      <c r="L45" s="92">
        <f t="shared" si="7"/>
        <v>6.451612903225806</v>
      </c>
      <c r="M45" s="93">
        <f t="shared" si="7"/>
        <v>6.532258064516129</v>
      </c>
      <c r="N45" s="92">
        <f t="shared" si="7"/>
        <v>6.612903225806451</v>
      </c>
      <c r="O45" s="92">
        <f t="shared" si="7"/>
        <v>6.693548387096774</v>
      </c>
      <c r="P45" s="94">
        <f t="shared" si="7"/>
        <v>6.774193548387096</v>
      </c>
    </row>
  </sheetData>
  <sheetProtection/>
  <mergeCells count="67">
    <mergeCell ref="D2:G2"/>
    <mergeCell ref="D7:D8"/>
    <mergeCell ref="E7:E8"/>
    <mergeCell ref="F7:F8"/>
    <mergeCell ref="G7:G8"/>
    <mergeCell ref="H7:H8"/>
    <mergeCell ref="O7:O8"/>
    <mergeCell ref="P7:P8"/>
    <mergeCell ref="B9:C9"/>
    <mergeCell ref="B10:C10"/>
    <mergeCell ref="B11:C11"/>
    <mergeCell ref="M7:M8"/>
    <mergeCell ref="N7:N8"/>
    <mergeCell ref="F19:F20"/>
    <mergeCell ref="B12:C12"/>
    <mergeCell ref="I7:I8"/>
    <mergeCell ref="J7:J8"/>
    <mergeCell ref="K7:K8"/>
    <mergeCell ref="L7:L8"/>
    <mergeCell ref="O19:O20"/>
    <mergeCell ref="P19:P20"/>
    <mergeCell ref="B21:C21"/>
    <mergeCell ref="K19:K20"/>
    <mergeCell ref="L19:L20"/>
    <mergeCell ref="B13:C13"/>
    <mergeCell ref="B14:C14"/>
    <mergeCell ref="B15:C15"/>
    <mergeCell ref="D19:D20"/>
    <mergeCell ref="E19:E20"/>
    <mergeCell ref="G19:G20"/>
    <mergeCell ref="H19:H20"/>
    <mergeCell ref="I19:I20"/>
    <mergeCell ref="J19:J20"/>
    <mergeCell ref="M19:M20"/>
    <mergeCell ref="N19:N20"/>
    <mergeCell ref="B23:C23"/>
    <mergeCell ref="B24:C24"/>
    <mergeCell ref="B25:C25"/>
    <mergeCell ref="B26:C26"/>
    <mergeCell ref="B27:C27"/>
    <mergeCell ref="B22:C22"/>
    <mergeCell ref="O34:O35"/>
    <mergeCell ref="P34:P35"/>
    <mergeCell ref="B36:C36"/>
    <mergeCell ref="B37:C37"/>
    <mergeCell ref="B28:C28"/>
    <mergeCell ref="L34:L35"/>
    <mergeCell ref="M34:M35"/>
    <mergeCell ref="B29:C29"/>
    <mergeCell ref="B30:C30"/>
    <mergeCell ref="D34:D35"/>
    <mergeCell ref="B38:C38"/>
    <mergeCell ref="H34:H35"/>
    <mergeCell ref="I34:I35"/>
    <mergeCell ref="J34:J35"/>
    <mergeCell ref="K34:K35"/>
    <mergeCell ref="N34:N35"/>
    <mergeCell ref="E34:E35"/>
    <mergeCell ref="F34:F35"/>
    <mergeCell ref="G34:G35"/>
    <mergeCell ref="B45:C45"/>
    <mergeCell ref="B39:C39"/>
    <mergeCell ref="B40:C40"/>
    <mergeCell ref="B41:C41"/>
    <mergeCell ref="B42:C42"/>
    <mergeCell ref="B43:C43"/>
    <mergeCell ref="B44:C4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0"/>
  <sheetViews>
    <sheetView showGridLines="0" zoomScalePageLayoutView="0" workbookViewId="0" topLeftCell="A1">
      <selection activeCell="E17" sqref="E17"/>
    </sheetView>
  </sheetViews>
  <sheetFormatPr defaultColWidth="9.00390625" defaultRowHeight="13.5"/>
  <cols>
    <col min="1" max="1" width="2.625" style="0" customWidth="1"/>
    <col min="2" max="3" width="7.125" style="0" customWidth="1"/>
    <col min="4" max="4" width="8.625" style="0" customWidth="1"/>
    <col min="5" max="16" width="7.625" style="0" customWidth="1"/>
  </cols>
  <sheetData>
    <row r="1" ht="12" customHeight="1"/>
    <row r="2" spans="2:7" ht="13.5">
      <c r="B2" s="5" t="s">
        <v>1</v>
      </c>
      <c r="C2" s="5"/>
      <c r="D2" s="131" t="s">
        <v>34</v>
      </c>
      <c r="E2" s="131"/>
      <c r="F2" s="131"/>
      <c r="G2" s="131"/>
    </row>
    <row r="3" spans="2:10" ht="13.5">
      <c r="B3" s="5"/>
      <c r="C3" s="5"/>
      <c r="D3" s="5"/>
      <c r="E3" s="5"/>
      <c r="F3" s="5"/>
      <c r="G3" s="5"/>
      <c r="I3" s="108" t="s">
        <v>28</v>
      </c>
      <c r="J3" t="s">
        <v>32</v>
      </c>
    </row>
    <row r="4" spans="2:13" ht="15" customHeight="1">
      <c r="B4" s="6" t="s">
        <v>0</v>
      </c>
      <c r="C4" s="6"/>
      <c r="D4" s="6"/>
      <c r="E4" s="7">
        <v>15</v>
      </c>
      <c r="F4" s="5" t="s">
        <v>6</v>
      </c>
      <c r="G4" s="5"/>
      <c r="I4" s="109" t="s">
        <v>28</v>
      </c>
      <c r="J4" t="s">
        <v>31</v>
      </c>
      <c r="M4" s="111"/>
    </row>
    <row r="5" spans="2:10" ht="15" customHeight="1">
      <c r="B5" s="6" t="s">
        <v>5</v>
      </c>
      <c r="C5" s="6"/>
      <c r="D5" s="6"/>
      <c r="E5" s="7">
        <v>39</v>
      </c>
      <c r="F5" s="5" t="s">
        <v>6</v>
      </c>
      <c r="G5" s="5"/>
      <c r="I5" s="110" t="s">
        <v>29</v>
      </c>
      <c r="J5" t="s">
        <v>30</v>
      </c>
    </row>
    <row r="6" spans="4:13" ht="21" customHeight="1" thickBot="1">
      <c r="D6" s="5" t="s">
        <v>23</v>
      </c>
      <c r="G6" s="5"/>
      <c r="I6" s="5"/>
      <c r="M6" s="5"/>
    </row>
    <row r="7" spans="2:16" ht="13.5" customHeight="1">
      <c r="B7" s="1"/>
      <c r="C7" s="2" t="s">
        <v>2</v>
      </c>
      <c r="D7" s="132">
        <v>60</v>
      </c>
      <c r="E7" s="134">
        <f aca="true" t="shared" si="0" ref="E7:P7">D7+1</f>
        <v>61</v>
      </c>
      <c r="F7" s="134">
        <f t="shared" si="0"/>
        <v>62</v>
      </c>
      <c r="G7" s="134">
        <f t="shared" si="0"/>
        <v>63</v>
      </c>
      <c r="H7" s="134">
        <f t="shared" si="0"/>
        <v>64</v>
      </c>
      <c r="I7" s="134">
        <f t="shared" si="0"/>
        <v>65</v>
      </c>
      <c r="J7" s="134">
        <f t="shared" si="0"/>
        <v>66</v>
      </c>
      <c r="K7" s="134">
        <f t="shared" si="0"/>
        <v>67</v>
      </c>
      <c r="L7" s="134">
        <f t="shared" si="0"/>
        <v>68</v>
      </c>
      <c r="M7" s="134">
        <f t="shared" si="0"/>
        <v>69</v>
      </c>
      <c r="N7" s="144">
        <f t="shared" si="0"/>
        <v>70</v>
      </c>
      <c r="O7" s="134">
        <f t="shared" si="0"/>
        <v>71</v>
      </c>
      <c r="P7" s="138">
        <f t="shared" si="0"/>
        <v>72</v>
      </c>
    </row>
    <row r="8" spans="2:16" ht="14.25" thickBot="1">
      <c r="B8" s="3" t="s">
        <v>4</v>
      </c>
      <c r="C8" s="4"/>
      <c r="D8" s="133"/>
      <c r="E8" s="135"/>
      <c r="F8" s="135"/>
      <c r="G8" s="135"/>
      <c r="H8" s="135"/>
      <c r="I8" s="135"/>
      <c r="J8" s="135"/>
      <c r="K8" s="135"/>
      <c r="L8" s="135"/>
      <c r="M8" s="135"/>
      <c r="N8" s="145"/>
      <c r="O8" s="135"/>
      <c r="P8" s="139"/>
    </row>
    <row r="9" spans="2:16" ht="15" customHeight="1">
      <c r="B9" s="140">
        <v>23</v>
      </c>
      <c r="C9" s="141"/>
      <c r="D9" s="67">
        <f aca="true" t="shared" si="1" ref="D9:P15">IF($B9&gt;0,D$7/$B9*$E$5/$E$4,"")</f>
        <v>6.782608695652174</v>
      </c>
      <c r="E9" s="68">
        <f t="shared" si="1"/>
        <v>6.895652173913043</v>
      </c>
      <c r="F9" s="68">
        <f t="shared" si="1"/>
        <v>7.0086956521739125</v>
      </c>
      <c r="G9" s="68">
        <f t="shared" si="1"/>
        <v>7.121739130434784</v>
      </c>
      <c r="H9" s="33">
        <f t="shared" si="1"/>
        <v>7.234782608695652</v>
      </c>
      <c r="I9" s="68">
        <f t="shared" si="1"/>
        <v>7.3478260869565215</v>
      </c>
      <c r="J9" s="68">
        <f t="shared" si="1"/>
        <v>7.460869565217391</v>
      </c>
      <c r="K9" s="68">
        <f t="shared" si="1"/>
        <v>7.573913043478261</v>
      </c>
      <c r="L9" s="33">
        <f t="shared" si="1"/>
        <v>7.6869565217391305</v>
      </c>
      <c r="M9" s="68">
        <f t="shared" si="1"/>
        <v>7.8</v>
      </c>
      <c r="N9" s="52">
        <f t="shared" si="1"/>
        <v>7.91304347826087</v>
      </c>
      <c r="O9" s="68">
        <f t="shared" si="1"/>
        <v>8.02608695652174</v>
      </c>
      <c r="P9" s="80">
        <f t="shared" si="1"/>
        <v>8.13913043478261</v>
      </c>
    </row>
    <row r="10" spans="2:16" ht="15" customHeight="1">
      <c r="B10" s="142">
        <f aca="true" t="shared" si="2" ref="B10:B15">B9+1</f>
        <v>24</v>
      </c>
      <c r="C10" s="143"/>
      <c r="D10" s="69">
        <f t="shared" si="1"/>
        <v>6.5</v>
      </c>
      <c r="E10" s="70">
        <f t="shared" si="1"/>
        <v>6.608333333333333</v>
      </c>
      <c r="F10" s="70">
        <f t="shared" si="1"/>
        <v>6.716666666666667</v>
      </c>
      <c r="G10" s="70">
        <f t="shared" si="1"/>
        <v>6.825</v>
      </c>
      <c r="H10" s="36">
        <f t="shared" si="1"/>
        <v>6.933333333333334</v>
      </c>
      <c r="I10" s="70">
        <f t="shared" si="1"/>
        <v>7.041666666666667</v>
      </c>
      <c r="J10" s="70">
        <f t="shared" si="1"/>
        <v>7.15</v>
      </c>
      <c r="K10" s="70">
        <f t="shared" si="1"/>
        <v>7.258333333333334</v>
      </c>
      <c r="L10" s="36">
        <f t="shared" si="1"/>
        <v>7.366666666666666</v>
      </c>
      <c r="M10" s="70">
        <f t="shared" si="1"/>
        <v>7.475</v>
      </c>
      <c r="N10" s="53">
        <f t="shared" si="1"/>
        <v>7.583333333333333</v>
      </c>
      <c r="O10" s="70">
        <f t="shared" si="1"/>
        <v>7.691666666666666</v>
      </c>
      <c r="P10" s="82">
        <f t="shared" si="1"/>
        <v>7.8</v>
      </c>
    </row>
    <row r="11" spans="2:16" ht="15" customHeight="1">
      <c r="B11" s="136">
        <f t="shared" si="2"/>
        <v>25</v>
      </c>
      <c r="C11" s="137"/>
      <c r="D11" s="69">
        <f t="shared" si="1"/>
        <v>6.239999999999999</v>
      </c>
      <c r="E11" s="70">
        <f t="shared" si="1"/>
        <v>6.343999999999999</v>
      </c>
      <c r="F11" s="70">
        <f t="shared" si="1"/>
        <v>6.4479999999999995</v>
      </c>
      <c r="G11" s="70">
        <f t="shared" si="1"/>
        <v>6.5520000000000005</v>
      </c>
      <c r="H11" s="114">
        <f t="shared" si="1"/>
        <v>6.656000000000001</v>
      </c>
      <c r="I11" s="70">
        <f t="shared" si="1"/>
        <v>6.760000000000001</v>
      </c>
      <c r="J11" s="70">
        <f t="shared" si="1"/>
        <v>6.864000000000001</v>
      </c>
      <c r="K11" s="70">
        <f t="shared" si="1"/>
        <v>6.968000000000001</v>
      </c>
      <c r="L11" s="36">
        <f t="shared" si="1"/>
        <v>7.072000000000001</v>
      </c>
      <c r="M11" s="70">
        <f t="shared" si="1"/>
        <v>7.175999999999999</v>
      </c>
      <c r="N11" s="53">
        <f t="shared" si="1"/>
        <v>7.279999999999999</v>
      </c>
      <c r="O11" s="70">
        <f t="shared" si="1"/>
        <v>7.3839999999999995</v>
      </c>
      <c r="P11" s="82">
        <f t="shared" si="1"/>
        <v>7.4879999999999995</v>
      </c>
    </row>
    <row r="12" spans="2:16" ht="15" customHeight="1">
      <c r="B12" s="136">
        <f t="shared" si="2"/>
        <v>26</v>
      </c>
      <c r="C12" s="137"/>
      <c r="D12" s="69">
        <f t="shared" si="1"/>
        <v>5.999999999999999</v>
      </c>
      <c r="E12" s="70">
        <f t="shared" si="1"/>
        <v>6.1</v>
      </c>
      <c r="F12" s="70">
        <f t="shared" si="1"/>
        <v>6.2</v>
      </c>
      <c r="G12" s="70">
        <f t="shared" si="1"/>
        <v>6.3</v>
      </c>
      <c r="H12" s="36">
        <f t="shared" si="1"/>
        <v>6.4</v>
      </c>
      <c r="I12" s="70">
        <f t="shared" si="1"/>
        <v>6.5</v>
      </c>
      <c r="J12" s="70">
        <f t="shared" si="1"/>
        <v>6.6</v>
      </c>
      <c r="K12" s="70">
        <f t="shared" si="1"/>
        <v>6.7</v>
      </c>
      <c r="L12" s="36">
        <f t="shared" si="1"/>
        <v>6.8</v>
      </c>
      <c r="M12" s="70">
        <f t="shared" si="1"/>
        <v>6.9</v>
      </c>
      <c r="N12" s="53">
        <f t="shared" si="1"/>
        <v>7.000000000000001</v>
      </c>
      <c r="O12" s="70">
        <f t="shared" si="1"/>
        <v>7.1</v>
      </c>
      <c r="P12" s="82">
        <f t="shared" si="1"/>
        <v>7.2</v>
      </c>
    </row>
    <row r="13" spans="2:16" ht="15" customHeight="1" thickBot="1">
      <c r="B13" s="146">
        <f t="shared" si="2"/>
        <v>27</v>
      </c>
      <c r="C13" s="147"/>
      <c r="D13" s="71">
        <f t="shared" si="1"/>
        <v>5.777777777777778</v>
      </c>
      <c r="E13" s="72">
        <f t="shared" si="1"/>
        <v>5.874074074074073</v>
      </c>
      <c r="F13" s="72">
        <f t="shared" si="1"/>
        <v>5.970370370370371</v>
      </c>
      <c r="G13" s="72">
        <f t="shared" si="1"/>
        <v>6.066666666666666</v>
      </c>
      <c r="H13" s="39">
        <f t="shared" si="1"/>
        <v>6.162962962962963</v>
      </c>
      <c r="I13" s="72">
        <f t="shared" si="1"/>
        <v>6.259259259259259</v>
      </c>
      <c r="J13" s="72">
        <f t="shared" si="1"/>
        <v>6.355555555555556</v>
      </c>
      <c r="K13" s="72">
        <f t="shared" si="1"/>
        <v>6.451851851851852</v>
      </c>
      <c r="L13" s="112">
        <f t="shared" si="1"/>
        <v>6.548148148148148</v>
      </c>
      <c r="M13" s="72">
        <f t="shared" si="1"/>
        <v>6.644444444444444</v>
      </c>
      <c r="N13" s="54">
        <f t="shared" si="1"/>
        <v>6.740740740740741</v>
      </c>
      <c r="O13" s="72">
        <f t="shared" si="1"/>
        <v>6.837037037037037</v>
      </c>
      <c r="P13" s="84">
        <f t="shared" si="1"/>
        <v>6.933333333333334</v>
      </c>
    </row>
    <row r="14" spans="2:16" ht="15" customHeight="1" thickTop="1">
      <c r="B14" s="148">
        <f t="shared" si="2"/>
        <v>28</v>
      </c>
      <c r="C14" s="149"/>
      <c r="D14" s="73">
        <f t="shared" si="1"/>
        <v>5.571428571428571</v>
      </c>
      <c r="E14" s="74">
        <f t="shared" si="1"/>
        <v>5.664285714285714</v>
      </c>
      <c r="F14" s="74">
        <f t="shared" si="1"/>
        <v>5.757142857142857</v>
      </c>
      <c r="G14" s="74">
        <f t="shared" si="1"/>
        <v>5.85</v>
      </c>
      <c r="H14" s="44">
        <f t="shared" si="1"/>
        <v>5.942857142857142</v>
      </c>
      <c r="I14" s="74">
        <f t="shared" si="1"/>
        <v>6.0357142857142865</v>
      </c>
      <c r="J14" s="74">
        <f t="shared" si="1"/>
        <v>6.128571428571429</v>
      </c>
      <c r="K14" s="74">
        <f t="shared" si="1"/>
        <v>6.2214285714285715</v>
      </c>
      <c r="L14" s="44">
        <f t="shared" si="1"/>
        <v>6.314285714285714</v>
      </c>
      <c r="M14" s="74">
        <f t="shared" si="1"/>
        <v>6.4071428571428575</v>
      </c>
      <c r="N14" s="56">
        <f t="shared" si="1"/>
        <v>6.5</v>
      </c>
      <c r="O14" s="74">
        <f t="shared" si="1"/>
        <v>6.5928571428571425</v>
      </c>
      <c r="P14" s="86">
        <f t="shared" si="1"/>
        <v>6.685714285714286</v>
      </c>
    </row>
    <row r="15" spans="2:16" ht="14.25" thickBot="1">
      <c r="B15" s="150">
        <f t="shared" si="2"/>
        <v>29</v>
      </c>
      <c r="C15" s="151"/>
      <c r="D15" s="77">
        <f t="shared" si="1"/>
        <v>5.379310344827586</v>
      </c>
      <c r="E15" s="78">
        <f t="shared" si="1"/>
        <v>5.4689655172413785</v>
      </c>
      <c r="F15" s="78">
        <f t="shared" si="1"/>
        <v>5.5586206896551715</v>
      </c>
      <c r="G15" s="78">
        <f t="shared" si="1"/>
        <v>5.648275862068966</v>
      </c>
      <c r="H15" s="47">
        <f t="shared" si="1"/>
        <v>5.7379310344827585</v>
      </c>
      <c r="I15" s="78">
        <f t="shared" si="1"/>
        <v>5.827586206896552</v>
      </c>
      <c r="J15" s="78">
        <f t="shared" si="1"/>
        <v>5.917241379310345</v>
      </c>
      <c r="K15" s="78">
        <f t="shared" si="1"/>
        <v>6.006896551724138</v>
      </c>
      <c r="L15" s="47">
        <f t="shared" si="1"/>
        <v>6.09655172413793</v>
      </c>
      <c r="M15" s="78">
        <f t="shared" si="1"/>
        <v>6.186206896551725</v>
      </c>
      <c r="N15" s="57">
        <f t="shared" si="1"/>
        <v>6.275862068965518</v>
      </c>
      <c r="O15" s="78">
        <f t="shared" si="1"/>
        <v>6.36551724137931</v>
      </c>
      <c r="P15" s="90">
        <f t="shared" si="1"/>
        <v>6.455172413793104</v>
      </c>
    </row>
    <row r="18" spans="4:14" ht="14.25" thickBot="1">
      <c r="D18" s="5" t="s">
        <v>24</v>
      </c>
      <c r="G18" s="5"/>
      <c r="I18" s="5"/>
      <c r="K18" s="5"/>
      <c r="L18" s="5"/>
      <c r="M18" s="5"/>
      <c r="N18" s="5"/>
    </row>
    <row r="19" spans="2:16" ht="13.5">
      <c r="B19" s="1"/>
      <c r="C19" s="2" t="s">
        <v>2</v>
      </c>
      <c r="D19" s="132">
        <v>100</v>
      </c>
      <c r="E19" s="134">
        <f aca="true" t="shared" si="3" ref="E19:P19">D19+1</f>
        <v>101</v>
      </c>
      <c r="F19" s="134">
        <f t="shared" si="3"/>
        <v>102</v>
      </c>
      <c r="G19" s="134">
        <f t="shared" si="3"/>
        <v>103</v>
      </c>
      <c r="H19" s="134">
        <f t="shared" si="3"/>
        <v>104</v>
      </c>
      <c r="I19" s="134">
        <f t="shared" si="3"/>
        <v>105</v>
      </c>
      <c r="J19" s="134">
        <f t="shared" si="3"/>
        <v>106</v>
      </c>
      <c r="K19" s="144">
        <f t="shared" si="3"/>
        <v>107</v>
      </c>
      <c r="L19" s="144">
        <f t="shared" si="3"/>
        <v>108</v>
      </c>
      <c r="M19" s="144">
        <f t="shared" si="3"/>
        <v>109</v>
      </c>
      <c r="N19" s="144">
        <f t="shared" si="3"/>
        <v>110</v>
      </c>
      <c r="O19" s="134">
        <f t="shared" si="3"/>
        <v>111</v>
      </c>
      <c r="P19" s="138">
        <f t="shared" si="3"/>
        <v>112</v>
      </c>
    </row>
    <row r="20" spans="2:16" ht="14.25" thickBot="1">
      <c r="B20" s="3" t="s">
        <v>4</v>
      </c>
      <c r="C20" s="4"/>
      <c r="D20" s="133"/>
      <c r="E20" s="135"/>
      <c r="F20" s="135"/>
      <c r="G20" s="135"/>
      <c r="H20" s="135"/>
      <c r="I20" s="135"/>
      <c r="J20" s="135"/>
      <c r="K20" s="145"/>
      <c r="L20" s="145"/>
      <c r="M20" s="145"/>
      <c r="N20" s="145"/>
      <c r="O20" s="135"/>
      <c r="P20" s="139"/>
    </row>
    <row r="21" spans="2:16" ht="13.5">
      <c r="B21" s="140">
        <v>34</v>
      </c>
      <c r="C21" s="141"/>
      <c r="D21" s="67">
        <f aca="true" t="shared" si="4" ref="D21:P30">IF($B21&gt;0,D$19/$B21*$E$5/$E$4,"")</f>
        <v>7.647058823529412</v>
      </c>
      <c r="E21" s="68">
        <f t="shared" si="4"/>
        <v>7.723529411764706</v>
      </c>
      <c r="F21" s="68">
        <f t="shared" si="4"/>
        <v>7.8</v>
      </c>
      <c r="G21" s="68">
        <f t="shared" si="4"/>
        <v>7.876470588235294</v>
      </c>
      <c r="H21" s="68">
        <f t="shared" si="4"/>
        <v>7.9529411764705875</v>
      </c>
      <c r="I21" s="33">
        <f t="shared" si="4"/>
        <v>8.029411764705882</v>
      </c>
      <c r="J21" s="68">
        <f t="shared" si="4"/>
        <v>8.105882352941176</v>
      </c>
      <c r="K21" s="79">
        <f t="shared" si="4"/>
        <v>8.18235294117647</v>
      </c>
      <c r="L21" s="68">
        <f t="shared" si="4"/>
        <v>8.258823529411764</v>
      </c>
      <c r="M21" s="79">
        <f t="shared" si="4"/>
        <v>8.33529411764706</v>
      </c>
      <c r="N21" s="68">
        <f t="shared" si="4"/>
        <v>8.411764705882353</v>
      </c>
      <c r="O21" s="68">
        <f t="shared" si="4"/>
        <v>8.488235294117647</v>
      </c>
      <c r="P21" s="80">
        <f t="shared" si="4"/>
        <v>8.564705882352941</v>
      </c>
    </row>
    <row r="22" spans="2:16" ht="13.5">
      <c r="B22" s="142">
        <f aca="true" t="shared" si="5" ref="B22:B30">B21+1</f>
        <v>35</v>
      </c>
      <c r="C22" s="143"/>
      <c r="D22" s="69">
        <f t="shared" si="4"/>
        <v>7.428571428571429</v>
      </c>
      <c r="E22" s="70">
        <f t="shared" si="4"/>
        <v>7.502857142857143</v>
      </c>
      <c r="F22" s="70">
        <f t="shared" si="4"/>
        <v>7.577142857142857</v>
      </c>
      <c r="G22" s="70">
        <f t="shared" si="4"/>
        <v>7.651428571428571</v>
      </c>
      <c r="H22" s="70">
        <f t="shared" si="4"/>
        <v>7.725714285714286</v>
      </c>
      <c r="I22" s="36">
        <f t="shared" si="4"/>
        <v>7.8</v>
      </c>
      <c r="J22" s="70">
        <f t="shared" si="4"/>
        <v>7.8742857142857146</v>
      </c>
      <c r="K22" s="81">
        <f t="shared" si="4"/>
        <v>7.948571428571428</v>
      </c>
      <c r="L22" s="70">
        <f t="shared" si="4"/>
        <v>8.022857142857143</v>
      </c>
      <c r="M22" s="81">
        <f t="shared" si="4"/>
        <v>8.097142857142858</v>
      </c>
      <c r="N22" s="70">
        <f t="shared" si="4"/>
        <v>8.17142857142857</v>
      </c>
      <c r="O22" s="70">
        <f t="shared" si="4"/>
        <v>8.245714285714286</v>
      </c>
      <c r="P22" s="82">
        <f t="shared" si="4"/>
        <v>8.32</v>
      </c>
    </row>
    <row r="23" spans="2:16" ht="13.5">
      <c r="B23" s="136">
        <f t="shared" si="5"/>
        <v>36</v>
      </c>
      <c r="C23" s="137"/>
      <c r="D23" s="69">
        <f t="shared" si="4"/>
        <v>7.222222222222222</v>
      </c>
      <c r="E23" s="70">
        <f t="shared" si="4"/>
        <v>7.294444444444443</v>
      </c>
      <c r="F23" s="70">
        <f t="shared" si="4"/>
        <v>7.366666666666666</v>
      </c>
      <c r="G23" s="70">
        <f t="shared" si="4"/>
        <v>7.438888888888888</v>
      </c>
      <c r="H23" s="70">
        <f t="shared" si="4"/>
        <v>7.511111111111111</v>
      </c>
      <c r="I23" s="36">
        <f t="shared" si="4"/>
        <v>7.583333333333333</v>
      </c>
      <c r="J23" s="70">
        <f t="shared" si="4"/>
        <v>7.655555555555556</v>
      </c>
      <c r="K23" s="81">
        <f t="shared" si="4"/>
        <v>7.727777777777778</v>
      </c>
      <c r="L23" s="70">
        <f t="shared" si="4"/>
        <v>7.8</v>
      </c>
      <c r="M23" s="81">
        <f t="shared" si="4"/>
        <v>7.872222222222222</v>
      </c>
      <c r="N23" s="70">
        <f t="shared" si="4"/>
        <v>7.944444444444444</v>
      </c>
      <c r="O23" s="70">
        <f t="shared" si="4"/>
        <v>8.016666666666667</v>
      </c>
      <c r="P23" s="82">
        <f t="shared" si="4"/>
        <v>8.088888888888889</v>
      </c>
    </row>
    <row r="24" spans="2:16" ht="13.5">
      <c r="B24" s="136">
        <f t="shared" si="5"/>
        <v>37</v>
      </c>
      <c r="C24" s="137"/>
      <c r="D24" s="69">
        <f t="shared" si="4"/>
        <v>7.027027027027027</v>
      </c>
      <c r="E24" s="70">
        <f t="shared" si="4"/>
        <v>7.097297297297298</v>
      </c>
      <c r="F24" s="70">
        <f t="shared" si="4"/>
        <v>7.167567567567567</v>
      </c>
      <c r="G24" s="70">
        <f t="shared" si="4"/>
        <v>7.237837837837838</v>
      </c>
      <c r="H24" s="70">
        <f t="shared" si="4"/>
        <v>7.308108108108109</v>
      </c>
      <c r="I24" s="36">
        <f t="shared" si="4"/>
        <v>7.378378378378378</v>
      </c>
      <c r="J24" s="70">
        <f t="shared" si="4"/>
        <v>7.448648648648648</v>
      </c>
      <c r="K24" s="81">
        <f t="shared" si="4"/>
        <v>7.518918918918919</v>
      </c>
      <c r="L24" s="70">
        <f t="shared" si="4"/>
        <v>7.589189189189189</v>
      </c>
      <c r="M24" s="81">
        <f t="shared" si="4"/>
        <v>7.65945945945946</v>
      </c>
      <c r="N24" s="70">
        <f t="shared" si="4"/>
        <v>7.729729729729729</v>
      </c>
      <c r="O24" s="70">
        <f t="shared" si="4"/>
        <v>7.8</v>
      </c>
      <c r="P24" s="82">
        <f t="shared" si="4"/>
        <v>7.870270270270271</v>
      </c>
    </row>
    <row r="25" spans="2:16" ht="14.25" thickBot="1">
      <c r="B25" s="146">
        <f t="shared" si="5"/>
        <v>38</v>
      </c>
      <c r="C25" s="147"/>
      <c r="D25" s="71">
        <f t="shared" si="4"/>
        <v>6.842105263157895</v>
      </c>
      <c r="E25" s="72">
        <f t="shared" si="4"/>
        <v>6.910526315789474</v>
      </c>
      <c r="F25" s="72">
        <f t="shared" si="4"/>
        <v>6.978947368421052</v>
      </c>
      <c r="G25" s="72">
        <f t="shared" si="4"/>
        <v>7.047368421052632</v>
      </c>
      <c r="H25" s="72">
        <f t="shared" si="4"/>
        <v>7.115789473684211</v>
      </c>
      <c r="I25" s="39">
        <f t="shared" si="4"/>
        <v>7.184210526315789</v>
      </c>
      <c r="J25" s="72">
        <f t="shared" si="4"/>
        <v>7.252631578947368</v>
      </c>
      <c r="K25" s="83">
        <f t="shared" si="4"/>
        <v>7.321052631578948</v>
      </c>
      <c r="L25" s="72">
        <f t="shared" si="4"/>
        <v>7.389473684210526</v>
      </c>
      <c r="M25" s="83">
        <f t="shared" si="4"/>
        <v>7.457894736842105</v>
      </c>
      <c r="N25" s="72">
        <f t="shared" si="4"/>
        <v>7.526315789473685</v>
      </c>
      <c r="O25" s="72">
        <f t="shared" si="4"/>
        <v>7.594736842105263</v>
      </c>
      <c r="P25" s="84">
        <f t="shared" si="4"/>
        <v>7.663157894736842</v>
      </c>
    </row>
    <row r="26" spans="2:16" ht="14.25" thickTop="1">
      <c r="B26" s="148">
        <f t="shared" si="5"/>
        <v>39</v>
      </c>
      <c r="C26" s="149"/>
      <c r="D26" s="75">
        <f t="shared" si="4"/>
        <v>6.666666666666668</v>
      </c>
      <c r="E26" s="76">
        <f t="shared" si="4"/>
        <v>6.733333333333333</v>
      </c>
      <c r="F26" s="76">
        <f t="shared" si="4"/>
        <v>6.8</v>
      </c>
      <c r="G26" s="76">
        <f t="shared" si="4"/>
        <v>6.866666666666666</v>
      </c>
      <c r="H26" s="76">
        <f t="shared" si="4"/>
        <v>6.933333333333334</v>
      </c>
      <c r="I26" s="10">
        <f t="shared" si="4"/>
        <v>7.000000000000001</v>
      </c>
      <c r="J26" s="76">
        <f t="shared" si="4"/>
        <v>7.066666666666666</v>
      </c>
      <c r="K26" s="87">
        <f t="shared" si="4"/>
        <v>7.133333333333334</v>
      </c>
      <c r="L26" s="76">
        <f t="shared" si="4"/>
        <v>7.2</v>
      </c>
      <c r="M26" s="87">
        <f t="shared" si="4"/>
        <v>7.266666666666667</v>
      </c>
      <c r="N26" s="76">
        <f t="shared" si="4"/>
        <v>7.333333333333334</v>
      </c>
      <c r="O26" s="76">
        <f t="shared" si="4"/>
        <v>7.4</v>
      </c>
      <c r="P26" s="88">
        <f t="shared" si="4"/>
        <v>7.466666666666667</v>
      </c>
    </row>
    <row r="27" spans="2:16" ht="13.5">
      <c r="B27" s="136">
        <f t="shared" si="5"/>
        <v>40</v>
      </c>
      <c r="C27" s="137"/>
      <c r="D27" s="69">
        <f t="shared" si="4"/>
        <v>6.5</v>
      </c>
      <c r="E27" s="70">
        <f t="shared" si="4"/>
        <v>6.5649999999999995</v>
      </c>
      <c r="F27" s="70">
        <f t="shared" si="4"/>
        <v>6.629999999999999</v>
      </c>
      <c r="G27" s="70">
        <f t="shared" si="4"/>
        <v>6.695000000000001</v>
      </c>
      <c r="H27" s="70">
        <f t="shared" si="4"/>
        <v>6.760000000000001</v>
      </c>
      <c r="I27" s="36">
        <f t="shared" si="4"/>
        <v>6.825</v>
      </c>
      <c r="J27" s="70">
        <f t="shared" si="4"/>
        <v>6.89</v>
      </c>
      <c r="K27" s="81">
        <f t="shared" si="4"/>
        <v>6.954999999999999</v>
      </c>
      <c r="L27" s="70">
        <f t="shared" si="4"/>
        <v>7.0200000000000005</v>
      </c>
      <c r="M27" s="81">
        <f t="shared" si="4"/>
        <v>7.085</v>
      </c>
      <c r="N27" s="70">
        <f t="shared" si="4"/>
        <v>7.15</v>
      </c>
      <c r="O27" s="70">
        <f t="shared" si="4"/>
        <v>7.215</v>
      </c>
      <c r="P27" s="82">
        <f t="shared" si="4"/>
        <v>7.279999999999999</v>
      </c>
    </row>
    <row r="28" spans="2:16" ht="13.5">
      <c r="B28" s="136">
        <f t="shared" si="5"/>
        <v>41</v>
      </c>
      <c r="C28" s="137"/>
      <c r="D28" s="69">
        <f t="shared" si="4"/>
        <v>6.341463414634147</v>
      </c>
      <c r="E28" s="70">
        <f t="shared" si="4"/>
        <v>6.404878048780488</v>
      </c>
      <c r="F28" s="70">
        <f t="shared" si="4"/>
        <v>6.46829268292683</v>
      </c>
      <c r="G28" s="70">
        <f t="shared" si="4"/>
        <v>6.53170731707317</v>
      </c>
      <c r="H28" s="70">
        <f t="shared" si="4"/>
        <v>6.595121951219512</v>
      </c>
      <c r="I28" s="114">
        <f t="shared" si="4"/>
        <v>6.658536585365853</v>
      </c>
      <c r="J28" s="70">
        <f t="shared" si="4"/>
        <v>6.721951219512195</v>
      </c>
      <c r="K28" s="81">
        <f t="shared" si="4"/>
        <v>6.785365853658536</v>
      </c>
      <c r="L28" s="70">
        <f t="shared" si="4"/>
        <v>6.848780487804878</v>
      </c>
      <c r="M28" s="81">
        <f t="shared" si="4"/>
        <v>6.912195121951219</v>
      </c>
      <c r="N28" s="70">
        <f t="shared" si="4"/>
        <v>6.975609756097561</v>
      </c>
      <c r="O28" s="70">
        <f t="shared" si="4"/>
        <v>7.039024390243903</v>
      </c>
      <c r="P28" s="82">
        <f t="shared" si="4"/>
        <v>7.102439024390245</v>
      </c>
    </row>
    <row r="29" spans="2:16" ht="13.5">
      <c r="B29" s="136">
        <f t="shared" si="5"/>
        <v>42</v>
      </c>
      <c r="C29" s="137"/>
      <c r="D29" s="69">
        <f t="shared" si="4"/>
        <v>6.190476190476191</v>
      </c>
      <c r="E29" s="70">
        <f t="shared" si="4"/>
        <v>6.2523809523809515</v>
      </c>
      <c r="F29" s="70">
        <f t="shared" si="4"/>
        <v>6.314285714285714</v>
      </c>
      <c r="G29" s="70">
        <f t="shared" si="4"/>
        <v>6.376190476190477</v>
      </c>
      <c r="H29" s="70">
        <f t="shared" si="4"/>
        <v>6.438095238095238</v>
      </c>
      <c r="I29" s="36">
        <f t="shared" si="4"/>
        <v>6.5</v>
      </c>
      <c r="J29" s="70">
        <f t="shared" si="4"/>
        <v>6.561904761904762</v>
      </c>
      <c r="K29" s="81">
        <f t="shared" si="4"/>
        <v>6.623809523809523</v>
      </c>
      <c r="L29" s="70">
        <f t="shared" si="4"/>
        <v>6.685714285714286</v>
      </c>
      <c r="M29" s="81">
        <f t="shared" si="4"/>
        <v>6.7476190476190485</v>
      </c>
      <c r="N29" s="70">
        <f t="shared" si="4"/>
        <v>6.809523809523809</v>
      </c>
      <c r="O29" s="70">
        <f t="shared" si="4"/>
        <v>6.871428571428571</v>
      </c>
      <c r="P29" s="82">
        <f t="shared" si="4"/>
        <v>6.933333333333334</v>
      </c>
    </row>
    <row r="30" spans="2:16" ht="14.25" thickBot="1">
      <c r="B30" s="150">
        <f t="shared" si="5"/>
        <v>43</v>
      </c>
      <c r="C30" s="151"/>
      <c r="D30" s="91">
        <f t="shared" si="4"/>
        <v>6.046511627906978</v>
      </c>
      <c r="E30" s="92">
        <f t="shared" si="4"/>
        <v>6.1069767441860465</v>
      </c>
      <c r="F30" s="92">
        <f t="shared" si="4"/>
        <v>6.167441860465117</v>
      </c>
      <c r="G30" s="92">
        <f t="shared" si="4"/>
        <v>6.227906976744185</v>
      </c>
      <c r="H30" s="92">
        <f t="shared" si="4"/>
        <v>6.288372093023256</v>
      </c>
      <c r="I30" s="50">
        <f t="shared" si="4"/>
        <v>6.348837209302325</v>
      </c>
      <c r="J30" s="92">
        <f t="shared" si="4"/>
        <v>6.409302325581395</v>
      </c>
      <c r="K30" s="93">
        <f t="shared" si="4"/>
        <v>6.469767441860466</v>
      </c>
      <c r="L30" s="92">
        <f t="shared" si="4"/>
        <v>6.530232558139534</v>
      </c>
      <c r="M30" s="93">
        <f t="shared" si="4"/>
        <v>6.590697674418605</v>
      </c>
      <c r="N30" s="92">
        <f t="shared" si="4"/>
        <v>6.651162790697675</v>
      </c>
      <c r="O30" s="92">
        <f t="shared" si="4"/>
        <v>6.711627906976744</v>
      </c>
      <c r="P30" s="94">
        <f t="shared" si="4"/>
        <v>6.772093023255815</v>
      </c>
    </row>
  </sheetData>
  <sheetProtection/>
  <mergeCells count="44">
    <mergeCell ref="D2:G2"/>
    <mergeCell ref="D7:D8"/>
    <mergeCell ref="E7:E8"/>
    <mergeCell ref="F7:F8"/>
    <mergeCell ref="G7:G8"/>
    <mergeCell ref="H7:H8"/>
    <mergeCell ref="P7:P8"/>
    <mergeCell ref="B9:C9"/>
    <mergeCell ref="B10:C10"/>
    <mergeCell ref="B11:C11"/>
    <mergeCell ref="M7:M8"/>
    <mergeCell ref="N7:N8"/>
    <mergeCell ref="B12:C12"/>
    <mergeCell ref="I7:I8"/>
    <mergeCell ref="J7:J8"/>
    <mergeCell ref="K7:K8"/>
    <mergeCell ref="L7:L8"/>
    <mergeCell ref="O7:O8"/>
    <mergeCell ref="B13:C13"/>
    <mergeCell ref="B14:C14"/>
    <mergeCell ref="B15:C15"/>
    <mergeCell ref="D19:D20"/>
    <mergeCell ref="E19:E20"/>
    <mergeCell ref="F19:F20"/>
    <mergeCell ref="N19:N20"/>
    <mergeCell ref="O19:O20"/>
    <mergeCell ref="P19:P20"/>
    <mergeCell ref="B21:C21"/>
    <mergeCell ref="K19:K20"/>
    <mergeCell ref="L19:L20"/>
    <mergeCell ref="B22:C22"/>
    <mergeCell ref="G19:G20"/>
    <mergeCell ref="H19:H20"/>
    <mergeCell ref="I19:I20"/>
    <mergeCell ref="J19:J20"/>
    <mergeCell ref="M19:M20"/>
    <mergeCell ref="B28:C28"/>
    <mergeCell ref="B29:C29"/>
    <mergeCell ref="B30:C30"/>
    <mergeCell ref="B23:C23"/>
    <mergeCell ref="B24:C24"/>
    <mergeCell ref="B25:C25"/>
    <mergeCell ref="B26:C26"/>
    <mergeCell ref="B27:C2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45"/>
  <sheetViews>
    <sheetView showGridLines="0" zoomScalePageLayoutView="0" workbookViewId="0" topLeftCell="A7">
      <selection activeCell="D19" sqref="D19:D20"/>
    </sheetView>
  </sheetViews>
  <sheetFormatPr defaultColWidth="9.00390625" defaultRowHeight="13.5"/>
  <cols>
    <col min="1" max="1" width="2.625" style="0" customWidth="1"/>
    <col min="2" max="3" width="7.125" style="0" customWidth="1"/>
    <col min="4" max="4" width="8.625" style="0" customWidth="1"/>
    <col min="5" max="16" width="7.625" style="0" customWidth="1"/>
  </cols>
  <sheetData>
    <row r="1" ht="12" customHeight="1"/>
    <row r="2" spans="2:7" ht="13.5">
      <c r="B2" s="5" t="s">
        <v>1</v>
      </c>
      <c r="C2" s="5"/>
      <c r="D2" s="131" t="s">
        <v>27</v>
      </c>
      <c r="E2" s="131"/>
      <c r="F2" s="131"/>
      <c r="G2" s="131"/>
    </row>
    <row r="3" spans="2:10" ht="13.5">
      <c r="B3" s="5"/>
      <c r="C3" s="5"/>
      <c r="D3" s="5"/>
      <c r="E3" s="5"/>
      <c r="F3" s="5"/>
      <c r="G3" s="5"/>
      <c r="I3" s="108" t="s">
        <v>28</v>
      </c>
      <c r="J3" t="s">
        <v>32</v>
      </c>
    </row>
    <row r="4" spans="2:10" ht="15" customHeight="1">
      <c r="B4" s="6" t="s">
        <v>0</v>
      </c>
      <c r="C4" s="6"/>
      <c r="D4" s="6"/>
      <c r="E4" s="7">
        <v>20</v>
      </c>
      <c r="F4" s="5" t="s">
        <v>6</v>
      </c>
      <c r="G4" s="5"/>
      <c r="I4" s="109" t="s">
        <v>28</v>
      </c>
      <c r="J4" t="s">
        <v>31</v>
      </c>
    </row>
    <row r="5" spans="2:10" ht="15" customHeight="1">
      <c r="B5" s="6" t="s">
        <v>5</v>
      </c>
      <c r="C5" s="6"/>
      <c r="D5" s="6"/>
      <c r="E5" s="7">
        <v>52</v>
      </c>
      <c r="F5" s="5" t="s">
        <v>6</v>
      </c>
      <c r="G5" s="5"/>
      <c r="I5" s="110" t="s">
        <v>29</v>
      </c>
      <c r="J5" t="s">
        <v>30</v>
      </c>
    </row>
    <row r="6" spans="4:13" ht="21" customHeight="1" thickBot="1">
      <c r="D6" s="5" t="s">
        <v>23</v>
      </c>
      <c r="G6" s="5"/>
      <c r="I6" s="5" t="s">
        <v>37</v>
      </c>
      <c r="M6" s="5"/>
    </row>
    <row r="7" spans="2:16" ht="13.5" customHeight="1">
      <c r="B7" s="1"/>
      <c r="C7" s="2" t="s">
        <v>2</v>
      </c>
      <c r="D7" s="132">
        <v>66</v>
      </c>
      <c r="E7" s="134">
        <f aca="true" t="shared" si="0" ref="E7:P7">D7+1</f>
        <v>67</v>
      </c>
      <c r="F7" s="134">
        <f t="shared" si="0"/>
        <v>68</v>
      </c>
      <c r="G7" s="134">
        <f t="shared" si="0"/>
        <v>69</v>
      </c>
      <c r="H7" s="134">
        <f t="shared" si="0"/>
        <v>70</v>
      </c>
      <c r="I7" s="134">
        <f t="shared" si="0"/>
        <v>71</v>
      </c>
      <c r="J7" s="134">
        <f t="shared" si="0"/>
        <v>72</v>
      </c>
      <c r="K7" s="134">
        <f t="shared" si="0"/>
        <v>73</v>
      </c>
      <c r="L7" s="134">
        <f t="shared" si="0"/>
        <v>74</v>
      </c>
      <c r="M7" s="134">
        <f t="shared" si="0"/>
        <v>75</v>
      </c>
      <c r="N7" s="144">
        <f t="shared" si="0"/>
        <v>76</v>
      </c>
      <c r="O7" s="134">
        <f t="shared" si="0"/>
        <v>77</v>
      </c>
      <c r="P7" s="138">
        <f t="shared" si="0"/>
        <v>78</v>
      </c>
    </row>
    <row r="8" spans="2:16" ht="14.25" thickBot="1">
      <c r="B8" s="3" t="s">
        <v>4</v>
      </c>
      <c r="C8" s="4"/>
      <c r="D8" s="133"/>
      <c r="E8" s="135"/>
      <c r="F8" s="135"/>
      <c r="G8" s="135"/>
      <c r="H8" s="135"/>
      <c r="I8" s="135"/>
      <c r="J8" s="135"/>
      <c r="K8" s="135"/>
      <c r="L8" s="135"/>
      <c r="M8" s="135"/>
      <c r="N8" s="145"/>
      <c r="O8" s="135"/>
      <c r="P8" s="139"/>
    </row>
    <row r="9" spans="2:16" ht="15" customHeight="1">
      <c r="B9" s="140">
        <v>24</v>
      </c>
      <c r="C9" s="141"/>
      <c r="D9" s="67">
        <f aca="true" t="shared" si="1" ref="D9:P15">IF($B9&gt;0,D$7/$B9*$E$5/$E$4,"")</f>
        <v>7.15</v>
      </c>
      <c r="E9" s="68">
        <f t="shared" si="1"/>
        <v>7.258333333333333</v>
      </c>
      <c r="F9" s="33">
        <f t="shared" si="1"/>
        <v>7.366666666666667</v>
      </c>
      <c r="G9" s="68">
        <f t="shared" si="1"/>
        <v>7.475</v>
      </c>
      <c r="H9" s="33">
        <f t="shared" si="1"/>
        <v>7.583333333333333</v>
      </c>
      <c r="I9" s="68">
        <f t="shared" si="1"/>
        <v>7.691666666666667</v>
      </c>
      <c r="J9" s="68">
        <f t="shared" si="1"/>
        <v>7.8</v>
      </c>
      <c r="K9" s="68">
        <f t="shared" si="1"/>
        <v>7.908333333333333</v>
      </c>
      <c r="L9" s="68">
        <f t="shared" si="1"/>
        <v>8.016666666666667</v>
      </c>
      <c r="M9" s="68">
        <f t="shared" si="1"/>
        <v>8.125</v>
      </c>
      <c r="N9" s="79">
        <f t="shared" si="1"/>
        <v>8.233333333333333</v>
      </c>
      <c r="O9" s="68">
        <f t="shared" si="1"/>
        <v>8.341666666666667</v>
      </c>
      <c r="P9" s="80">
        <f t="shared" si="1"/>
        <v>8.45</v>
      </c>
    </row>
    <row r="10" spans="2:16" ht="15" customHeight="1">
      <c r="B10" s="142">
        <f aca="true" t="shared" si="2" ref="B10:B15">B9+1</f>
        <v>25</v>
      </c>
      <c r="C10" s="143"/>
      <c r="D10" s="69">
        <f t="shared" si="1"/>
        <v>6.864</v>
      </c>
      <c r="E10" s="70">
        <f t="shared" si="1"/>
        <v>6.968000000000001</v>
      </c>
      <c r="F10" s="36">
        <f t="shared" si="1"/>
        <v>7.072</v>
      </c>
      <c r="G10" s="70">
        <f t="shared" si="1"/>
        <v>7.175999999999999</v>
      </c>
      <c r="H10" s="36">
        <f t="shared" si="1"/>
        <v>7.279999999999999</v>
      </c>
      <c r="I10" s="70">
        <f t="shared" si="1"/>
        <v>7.384</v>
      </c>
      <c r="J10" s="70">
        <f t="shared" si="1"/>
        <v>7.4879999999999995</v>
      </c>
      <c r="K10" s="70">
        <f t="shared" si="1"/>
        <v>7.5920000000000005</v>
      </c>
      <c r="L10" s="70">
        <f t="shared" si="1"/>
        <v>7.696</v>
      </c>
      <c r="M10" s="70">
        <f t="shared" si="1"/>
        <v>7.8</v>
      </c>
      <c r="N10" s="81">
        <f t="shared" si="1"/>
        <v>7.904000000000001</v>
      </c>
      <c r="O10" s="70">
        <f t="shared" si="1"/>
        <v>8.008</v>
      </c>
      <c r="P10" s="82">
        <f t="shared" si="1"/>
        <v>8.112</v>
      </c>
    </row>
    <row r="11" spans="2:16" ht="15" customHeight="1">
      <c r="B11" s="136">
        <f t="shared" si="2"/>
        <v>26</v>
      </c>
      <c r="C11" s="137"/>
      <c r="D11" s="69">
        <f t="shared" si="1"/>
        <v>6.6</v>
      </c>
      <c r="E11" s="70">
        <f t="shared" si="1"/>
        <v>6.7</v>
      </c>
      <c r="F11" s="36">
        <f t="shared" si="1"/>
        <v>6.8</v>
      </c>
      <c r="G11" s="70">
        <f t="shared" si="1"/>
        <v>6.9</v>
      </c>
      <c r="H11" s="36">
        <f t="shared" si="1"/>
        <v>7</v>
      </c>
      <c r="I11" s="70">
        <f t="shared" si="1"/>
        <v>7.1</v>
      </c>
      <c r="J11" s="70">
        <f t="shared" si="1"/>
        <v>7.2</v>
      </c>
      <c r="K11" s="70">
        <f t="shared" si="1"/>
        <v>7.3</v>
      </c>
      <c r="L11" s="70">
        <f t="shared" si="1"/>
        <v>7.4</v>
      </c>
      <c r="M11" s="70">
        <f t="shared" si="1"/>
        <v>7.5</v>
      </c>
      <c r="N11" s="81">
        <f t="shared" si="1"/>
        <v>7.6</v>
      </c>
      <c r="O11" s="70">
        <f t="shared" si="1"/>
        <v>7.7</v>
      </c>
      <c r="P11" s="82">
        <f t="shared" si="1"/>
        <v>7.8</v>
      </c>
    </row>
    <row r="12" spans="2:16" ht="15" customHeight="1">
      <c r="B12" s="136">
        <f t="shared" si="2"/>
        <v>27</v>
      </c>
      <c r="C12" s="137"/>
      <c r="D12" s="69">
        <f t="shared" si="1"/>
        <v>6.355555555555556</v>
      </c>
      <c r="E12" s="70">
        <f t="shared" si="1"/>
        <v>6.451851851851852</v>
      </c>
      <c r="F12" s="113">
        <f t="shared" si="1"/>
        <v>6.548148148148148</v>
      </c>
      <c r="G12" s="70">
        <f t="shared" si="1"/>
        <v>6.644444444444444</v>
      </c>
      <c r="H12" s="114">
        <f t="shared" si="1"/>
        <v>6.7407407407407405</v>
      </c>
      <c r="I12" s="70">
        <f t="shared" si="1"/>
        <v>6.837037037037038</v>
      </c>
      <c r="J12" s="70">
        <f t="shared" si="1"/>
        <v>6.933333333333333</v>
      </c>
      <c r="K12" s="70">
        <f t="shared" si="1"/>
        <v>7.029629629629629</v>
      </c>
      <c r="L12" s="70">
        <f t="shared" si="1"/>
        <v>7.125925925925927</v>
      </c>
      <c r="M12" s="70">
        <f t="shared" si="1"/>
        <v>7.222222222222221</v>
      </c>
      <c r="N12" s="81">
        <f t="shared" si="1"/>
        <v>7.318518518518519</v>
      </c>
      <c r="O12" s="70">
        <f>IF($B12&gt;0,O$7/$B12*$E$5/$E$4,"")</f>
        <v>7.414814814814814</v>
      </c>
      <c r="P12" s="82">
        <f t="shared" si="1"/>
        <v>7.511111111111111</v>
      </c>
    </row>
    <row r="13" spans="2:16" ht="15" customHeight="1" thickBot="1">
      <c r="B13" s="146">
        <f t="shared" si="2"/>
        <v>28</v>
      </c>
      <c r="C13" s="147"/>
      <c r="D13" s="71">
        <f t="shared" si="1"/>
        <v>6.128571428571428</v>
      </c>
      <c r="E13" s="72">
        <f t="shared" si="1"/>
        <v>6.2214285714285715</v>
      </c>
      <c r="F13" s="39">
        <f t="shared" si="1"/>
        <v>6.314285714285714</v>
      </c>
      <c r="G13" s="72">
        <f t="shared" si="1"/>
        <v>6.407142857142857</v>
      </c>
      <c r="H13" s="39">
        <f t="shared" si="1"/>
        <v>6.5</v>
      </c>
      <c r="I13" s="72">
        <f t="shared" si="1"/>
        <v>6.592857142857143</v>
      </c>
      <c r="J13" s="72">
        <f t="shared" si="1"/>
        <v>6.685714285714286</v>
      </c>
      <c r="K13" s="72">
        <f t="shared" si="1"/>
        <v>6.778571428571429</v>
      </c>
      <c r="L13" s="72">
        <f t="shared" si="1"/>
        <v>6.871428571428571</v>
      </c>
      <c r="M13" s="72">
        <f t="shared" si="1"/>
        <v>6.9642857142857135</v>
      </c>
      <c r="N13" s="83">
        <f t="shared" si="1"/>
        <v>7.057142857142857</v>
      </c>
      <c r="O13" s="72">
        <f t="shared" si="1"/>
        <v>7.15</v>
      </c>
      <c r="P13" s="84">
        <f t="shared" si="1"/>
        <v>7.242857142857143</v>
      </c>
    </row>
    <row r="14" spans="2:16" ht="15" customHeight="1" thickTop="1">
      <c r="B14" s="148">
        <f t="shared" si="2"/>
        <v>29</v>
      </c>
      <c r="C14" s="149"/>
      <c r="D14" s="73">
        <f t="shared" si="1"/>
        <v>5.9172413793103456</v>
      </c>
      <c r="E14" s="74">
        <f t="shared" si="1"/>
        <v>6.006896551724138</v>
      </c>
      <c r="F14" s="44">
        <f t="shared" si="1"/>
        <v>6.09655172413793</v>
      </c>
      <c r="G14" s="74">
        <f t="shared" si="1"/>
        <v>6.186206896551725</v>
      </c>
      <c r="H14" s="44">
        <f t="shared" si="1"/>
        <v>6.275862068965518</v>
      </c>
      <c r="I14" s="74">
        <f t="shared" si="1"/>
        <v>6.36551724137931</v>
      </c>
      <c r="J14" s="74">
        <f t="shared" si="1"/>
        <v>6.455172413793103</v>
      </c>
      <c r="K14" s="74">
        <f t="shared" si="1"/>
        <v>6.544827586206897</v>
      </c>
      <c r="L14" s="74">
        <f t="shared" si="1"/>
        <v>6.63448275862069</v>
      </c>
      <c r="M14" s="74">
        <f t="shared" si="1"/>
        <v>6.724137931034482</v>
      </c>
      <c r="N14" s="85">
        <f t="shared" si="1"/>
        <v>6.813793103448276</v>
      </c>
      <c r="O14" s="74">
        <f t="shared" si="1"/>
        <v>6.90344827586207</v>
      </c>
      <c r="P14" s="86">
        <f t="shared" si="1"/>
        <v>6.993103448275862</v>
      </c>
    </row>
    <row r="15" spans="2:16" ht="14.25" thickBot="1">
      <c r="B15" s="150">
        <f t="shared" si="2"/>
        <v>30</v>
      </c>
      <c r="C15" s="151"/>
      <c r="D15" s="77">
        <f t="shared" si="1"/>
        <v>5.720000000000001</v>
      </c>
      <c r="E15" s="78">
        <f t="shared" si="1"/>
        <v>5.806666666666667</v>
      </c>
      <c r="F15" s="47">
        <f t="shared" si="1"/>
        <v>5.893333333333333</v>
      </c>
      <c r="G15" s="78">
        <f t="shared" si="1"/>
        <v>5.9799999999999995</v>
      </c>
      <c r="H15" s="47">
        <f t="shared" si="1"/>
        <v>6.066666666666667</v>
      </c>
      <c r="I15" s="78">
        <f t="shared" si="1"/>
        <v>6.153333333333333</v>
      </c>
      <c r="J15" s="78">
        <f t="shared" si="1"/>
        <v>6.24</v>
      </c>
      <c r="K15" s="78">
        <f t="shared" si="1"/>
        <v>6.326666666666666</v>
      </c>
      <c r="L15" s="78">
        <f t="shared" si="1"/>
        <v>6.413333333333334</v>
      </c>
      <c r="M15" s="78">
        <f t="shared" si="1"/>
        <v>6.5</v>
      </c>
      <c r="N15" s="89">
        <f t="shared" si="1"/>
        <v>6.586666666666666</v>
      </c>
      <c r="O15" s="78">
        <f t="shared" si="1"/>
        <v>6.673333333333334</v>
      </c>
      <c r="P15" s="90">
        <f t="shared" si="1"/>
        <v>6.760000000000001</v>
      </c>
    </row>
    <row r="18" spans="4:14" ht="14.25" thickBot="1">
      <c r="D18" s="5" t="s">
        <v>38</v>
      </c>
      <c r="G18" s="5"/>
      <c r="I18" s="5"/>
      <c r="K18" s="5"/>
      <c r="L18" s="5"/>
      <c r="M18" s="5"/>
      <c r="N18" s="5"/>
    </row>
    <row r="19" spans="2:16" ht="13.5">
      <c r="B19" s="1"/>
      <c r="C19" s="2" t="s">
        <v>2</v>
      </c>
      <c r="D19" s="132">
        <v>100</v>
      </c>
      <c r="E19" s="134">
        <f>D19+1</f>
        <v>101</v>
      </c>
      <c r="F19" s="134">
        <f aca="true" t="shared" si="3" ref="F19:P19">E19+1</f>
        <v>102</v>
      </c>
      <c r="G19" s="134">
        <f t="shared" si="3"/>
        <v>103</v>
      </c>
      <c r="H19" s="134">
        <f t="shared" si="3"/>
        <v>104</v>
      </c>
      <c r="I19" s="134">
        <f t="shared" si="3"/>
        <v>105</v>
      </c>
      <c r="J19" s="134">
        <f t="shared" si="3"/>
        <v>106</v>
      </c>
      <c r="K19" s="144">
        <f t="shared" si="3"/>
        <v>107</v>
      </c>
      <c r="L19" s="144">
        <f t="shared" si="3"/>
        <v>108</v>
      </c>
      <c r="M19" s="144">
        <f t="shared" si="3"/>
        <v>109</v>
      </c>
      <c r="N19" s="144">
        <f t="shared" si="3"/>
        <v>110</v>
      </c>
      <c r="O19" s="134">
        <f t="shared" si="3"/>
        <v>111</v>
      </c>
      <c r="P19" s="138">
        <f t="shared" si="3"/>
        <v>112</v>
      </c>
    </row>
    <row r="20" spans="2:16" ht="14.25" thickBot="1">
      <c r="B20" s="3" t="s">
        <v>4</v>
      </c>
      <c r="C20" s="4"/>
      <c r="D20" s="133"/>
      <c r="E20" s="135"/>
      <c r="F20" s="135"/>
      <c r="G20" s="135"/>
      <c r="H20" s="135"/>
      <c r="I20" s="135"/>
      <c r="J20" s="135"/>
      <c r="K20" s="145"/>
      <c r="L20" s="145"/>
      <c r="M20" s="145"/>
      <c r="N20" s="145"/>
      <c r="O20" s="135"/>
      <c r="P20" s="139"/>
    </row>
    <row r="21" spans="2:16" ht="13.5">
      <c r="B21" s="140">
        <v>35</v>
      </c>
      <c r="C21" s="141"/>
      <c r="D21" s="67">
        <f aca="true" t="shared" si="4" ref="D21:P30">IF($B21&gt;0,D$19/$B21*$E$5/$E$4,"")</f>
        <v>7.428571428571429</v>
      </c>
      <c r="E21" s="68">
        <f t="shared" si="4"/>
        <v>7.502857142857143</v>
      </c>
      <c r="F21" s="33">
        <f t="shared" si="4"/>
        <v>7.577142857142857</v>
      </c>
      <c r="G21" s="68">
        <f t="shared" si="4"/>
        <v>7.651428571428572</v>
      </c>
      <c r="H21" s="68">
        <f t="shared" si="4"/>
        <v>7.725714285714287</v>
      </c>
      <c r="I21" s="33">
        <f t="shared" si="4"/>
        <v>7.8</v>
      </c>
      <c r="J21" s="68">
        <f t="shared" si="4"/>
        <v>7.874285714285714</v>
      </c>
      <c r="K21" s="79">
        <f t="shared" si="4"/>
        <v>7.948571428571428</v>
      </c>
      <c r="L21" s="68">
        <f t="shared" si="4"/>
        <v>8.022857142857143</v>
      </c>
      <c r="M21" s="79">
        <f t="shared" si="4"/>
        <v>8.097142857142858</v>
      </c>
      <c r="N21" s="68">
        <f t="shared" si="4"/>
        <v>8.17142857142857</v>
      </c>
      <c r="O21" s="33">
        <f t="shared" si="4"/>
        <v>8.245714285714286</v>
      </c>
      <c r="P21" s="34">
        <f t="shared" si="4"/>
        <v>8.32</v>
      </c>
    </row>
    <row r="22" spans="2:16" ht="13.5">
      <c r="B22" s="142">
        <f>B21+1</f>
        <v>36</v>
      </c>
      <c r="C22" s="143"/>
      <c r="D22" s="69">
        <f t="shared" si="4"/>
        <v>7.222222222222221</v>
      </c>
      <c r="E22" s="70">
        <f t="shared" si="4"/>
        <v>7.294444444444444</v>
      </c>
      <c r="F22" s="36">
        <f t="shared" si="4"/>
        <v>7.366666666666667</v>
      </c>
      <c r="G22" s="70">
        <f t="shared" si="4"/>
        <v>7.438888888888888</v>
      </c>
      <c r="H22" s="70">
        <f t="shared" si="4"/>
        <v>7.511111111111111</v>
      </c>
      <c r="I22" s="36">
        <f t="shared" si="4"/>
        <v>7.583333333333333</v>
      </c>
      <c r="J22" s="70">
        <f t="shared" si="4"/>
        <v>7.655555555555556</v>
      </c>
      <c r="K22" s="81">
        <f t="shared" si="4"/>
        <v>7.727777777777779</v>
      </c>
      <c r="L22" s="70">
        <f t="shared" si="4"/>
        <v>7.8</v>
      </c>
      <c r="M22" s="81">
        <f t="shared" si="4"/>
        <v>7.872222222222222</v>
      </c>
      <c r="N22" s="70">
        <f t="shared" si="4"/>
        <v>7.944444444444445</v>
      </c>
      <c r="O22" s="36">
        <f t="shared" si="4"/>
        <v>8.016666666666667</v>
      </c>
      <c r="P22" s="37">
        <f t="shared" si="4"/>
        <v>8.088888888888889</v>
      </c>
    </row>
    <row r="23" spans="2:16" ht="13.5">
      <c r="B23" s="136">
        <f aca="true" t="shared" si="5" ref="B23:B30">B22+1</f>
        <v>37</v>
      </c>
      <c r="C23" s="137"/>
      <c r="D23" s="69">
        <f t="shared" si="4"/>
        <v>7.027027027027027</v>
      </c>
      <c r="E23" s="70">
        <f t="shared" si="4"/>
        <v>7.097297297297297</v>
      </c>
      <c r="F23" s="36">
        <f t="shared" si="4"/>
        <v>7.167567567567568</v>
      </c>
      <c r="G23" s="70">
        <f t="shared" si="4"/>
        <v>7.237837837837837</v>
      </c>
      <c r="H23" s="70">
        <f t="shared" si="4"/>
        <v>7.308108108108108</v>
      </c>
      <c r="I23" s="36">
        <f t="shared" si="4"/>
        <v>7.378378378378377</v>
      </c>
      <c r="J23" s="70">
        <f t="shared" si="4"/>
        <v>7.448648648648648</v>
      </c>
      <c r="K23" s="81">
        <f t="shared" si="4"/>
        <v>7.518918918918919</v>
      </c>
      <c r="L23" s="70">
        <f t="shared" si="4"/>
        <v>7.589189189189189</v>
      </c>
      <c r="M23" s="81">
        <f t="shared" si="4"/>
        <v>7.65945945945946</v>
      </c>
      <c r="N23" s="70">
        <f t="shared" si="4"/>
        <v>7.729729729729729</v>
      </c>
      <c r="O23" s="36">
        <f t="shared" si="4"/>
        <v>7.8</v>
      </c>
      <c r="P23" s="37">
        <f t="shared" si="4"/>
        <v>7.870270270270271</v>
      </c>
    </row>
    <row r="24" spans="2:16" ht="13.5">
      <c r="B24" s="136">
        <f t="shared" si="5"/>
        <v>38</v>
      </c>
      <c r="C24" s="137"/>
      <c r="D24" s="69">
        <f t="shared" si="4"/>
        <v>6.842105263157896</v>
      </c>
      <c r="E24" s="70">
        <f t="shared" si="4"/>
        <v>6.910526315789474</v>
      </c>
      <c r="F24" s="36">
        <f t="shared" si="4"/>
        <v>6.978947368421052</v>
      </c>
      <c r="G24" s="70">
        <f t="shared" si="4"/>
        <v>7.0473684210526315</v>
      </c>
      <c r="H24" s="70">
        <f t="shared" si="4"/>
        <v>7.115789473684211</v>
      </c>
      <c r="I24" s="36">
        <f t="shared" si="4"/>
        <v>7.184210526315789</v>
      </c>
      <c r="J24" s="70">
        <f t="shared" si="4"/>
        <v>7.252631578947368</v>
      </c>
      <c r="K24" s="81">
        <f t="shared" si="4"/>
        <v>7.321052631578948</v>
      </c>
      <c r="L24" s="70">
        <f t="shared" si="4"/>
        <v>7.389473684210526</v>
      </c>
      <c r="M24" s="81">
        <f t="shared" si="4"/>
        <v>7.457894736842104</v>
      </c>
      <c r="N24" s="70">
        <f t="shared" si="4"/>
        <v>7.526315789473685</v>
      </c>
      <c r="O24" s="36">
        <f t="shared" si="4"/>
        <v>7.594736842105263</v>
      </c>
      <c r="P24" s="37">
        <f t="shared" si="4"/>
        <v>7.663157894736841</v>
      </c>
    </row>
    <row r="25" spans="2:16" ht="14.25" thickBot="1">
      <c r="B25" s="146">
        <f t="shared" si="5"/>
        <v>39</v>
      </c>
      <c r="C25" s="147"/>
      <c r="D25" s="71">
        <f t="shared" si="4"/>
        <v>6.666666666666667</v>
      </c>
      <c r="E25" s="72">
        <f t="shared" si="4"/>
        <v>6.733333333333334</v>
      </c>
      <c r="F25" s="39">
        <f t="shared" si="4"/>
        <v>6.8</v>
      </c>
      <c r="G25" s="72">
        <f t="shared" si="4"/>
        <v>6.866666666666667</v>
      </c>
      <c r="H25" s="72">
        <f t="shared" si="4"/>
        <v>6.933333333333333</v>
      </c>
      <c r="I25" s="39">
        <f t="shared" si="4"/>
        <v>7</v>
      </c>
      <c r="J25" s="72">
        <f t="shared" si="4"/>
        <v>7.066666666666667</v>
      </c>
      <c r="K25" s="83">
        <f t="shared" si="4"/>
        <v>7.133333333333333</v>
      </c>
      <c r="L25" s="72">
        <f t="shared" si="4"/>
        <v>7.2</v>
      </c>
      <c r="M25" s="83">
        <f t="shared" si="4"/>
        <v>7.266666666666666</v>
      </c>
      <c r="N25" s="72">
        <f t="shared" si="4"/>
        <v>7.333333333333334</v>
      </c>
      <c r="O25" s="39">
        <f t="shared" si="4"/>
        <v>7.4</v>
      </c>
      <c r="P25" s="40">
        <f t="shared" si="4"/>
        <v>7.466666666666667</v>
      </c>
    </row>
    <row r="26" spans="2:16" ht="14.25" thickTop="1">
      <c r="B26" s="148">
        <f>B25+1</f>
        <v>40</v>
      </c>
      <c r="C26" s="149"/>
      <c r="D26" s="75">
        <f t="shared" si="4"/>
        <v>6.5</v>
      </c>
      <c r="E26" s="76">
        <f t="shared" si="4"/>
        <v>6.5649999999999995</v>
      </c>
      <c r="F26" s="120">
        <f t="shared" si="4"/>
        <v>6.63</v>
      </c>
      <c r="G26" s="76">
        <f t="shared" si="4"/>
        <v>6.695</v>
      </c>
      <c r="H26" s="76">
        <f t="shared" si="4"/>
        <v>6.760000000000001</v>
      </c>
      <c r="I26" s="10">
        <f t="shared" si="4"/>
        <v>6.825</v>
      </c>
      <c r="J26" s="76">
        <f t="shared" si="4"/>
        <v>6.889999999999999</v>
      </c>
      <c r="K26" s="87">
        <f t="shared" si="4"/>
        <v>6.955</v>
      </c>
      <c r="L26" s="76">
        <f t="shared" si="4"/>
        <v>7.0200000000000005</v>
      </c>
      <c r="M26" s="87">
        <f t="shared" si="4"/>
        <v>7.085000000000001</v>
      </c>
      <c r="N26" s="76">
        <f t="shared" si="4"/>
        <v>7.15</v>
      </c>
      <c r="O26" s="10">
        <f t="shared" si="4"/>
        <v>7.214999999999999</v>
      </c>
      <c r="P26" s="42">
        <f t="shared" si="4"/>
        <v>7.279999999999999</v>
      </c>
    </row>
    <row r="27" spans="2:16" ht="13.5">
      <c r="B27" s="136">
        <f t="shared" si="5"/>
        <v>41</v>
      </c>
      <c r="C27" s="137"/>
      <c r="D27" s="69">
        <f t="shared" si="4"/>
        <v>6.341463414634147</v>
      </c>
      <c r="E27" s="70">
        <f t="shared" si="4"/>
        <v>6.404878048780487</v>
      </c>
      <c r="F27" s="36">
        <f t="shared" si="4"/>
        <v>6.46829268292683</v>
      </c>
      <c r="G27" s="70">
        <f t="shared" si="4"/>
        <v>6.53170731707317</v>
      </c>
      <c r="H27" s="70">
        <f t="shared" si="4"/>
        <v>6.595121951219513</v>
      </c>
      <c r="I27" s="114">
        <f t="shared" si="4"/>
        <v>6.658536585365854</v>
      </c>
      <c r="J27" s="70">
        <f t="shared" si="4"/>
        <v>6.721951219512195</v>
      </c>
      <c r="K27" s="81">
        <f t="shared" si="4"/>
        <v>6.785365853658537</v>
      </c>
      <c r="L27" s="70">
        <f t="shared" si="4"/>
        <v>6.848780487804878</v>
      </c>
      <c r="M27" s="81">
        <f t="shared" si="4"/>
        <v>6.912195121951219</v>
      </c>
      <c r="N27" s="70">
        <f t="shared" si="4"/>
        <v>6.975609756097562</v>
      </c>
      <c r="O27" s="36">
        <f t="shared" si="4"/>
        <v>7.0390243902439025</v>
      </c>
      <c r="P27" s="37">
        <f t="shared" si="4"/>
        <v>7.102439024390245</v>
      </c>
    </row>
    <row r="28" spans="2:16" ht="13.5">
      <c r="B28" s="136">
        <f t="shared" si="5"/>
        <v>42</v>
      </c>
      <c r="C28" s="137"/>
      <c r="D28" s="69">
        <f t="shared" si="4"/>
        <v>6.190476190476191</v>
      </c>
      <c r="E28" s="70">
        <f t="shared" si="4"/>
        <v>6.2523809523809515</v>
      </c>
      <c r="F28" s="36">
        <f t="shared" si="4"/>
        <v>6.314285714285714</v>
      </c>
      <c r="G28" s="70">
        <f t="shared" si="4"/>
        <v>6.376190476190477</v>
      </c>
      <c r="H28" s="70">
        <f t="shared" si="4"/>
        <v>6.438095238095238</v>
      </c>
      <c r="I28" s="36">
        <f t="shared" si="4"/>
        <v>6.5</v>
      </c>
      <c r="J28" s="70">
        <f t="shared" si="4"/>
        <v>6.561904761904762</v>
      </c>
      <c r="K28" s="81">
        <f t="shared" si="4"/>
        <v>6.623809523809524</v>
      </c>
      <c r="L28" s="70">
        <f t="shared" si="4"/>
        <v>6.685714285714286</v>
      </c>
      <c r="M28" s="81">
        <f t="shared" si="4"/>
        <v>6.7476190476190485</v>
      </c>
      <c r="N28" s="70">
        <f t="shared" si="4"/>
        <v>6.80952380952381</v>
      </c>
      <c r="O28" s="36">
        <f t="shared" si="4"/>
        <v>6.871428571428571</v>
      </c>
      <c r="P28" s="37">
        <f t="shared" si="4"/>
        <v>6.933333333333333</v>
      </c>
    </row>
    <row r="29" spans="2:16" ht="13.5">
      <c r="B29" s="136">
        <f t="shared" si="5"/>
        <v>43</v>
      </c>
      <c r="C29" s="137"/>
      <c r="D29" s="69">
        <f t="shared" si="4"/>
        <v>6.046511627906977</v>
      </c>
      <c r="E29" s="70">
        <f t="shared" si="4"/>
        <v>6.106976744186047</v>
      </c>
      <c r="F29" s="36">
        <f t="shared" si="4"/>
        <v>6.167441860465116</v>
      </c>
      <c r="G29" s="70">
        <f t="shared" si="4"/>
        <v>6.227906976744185</v>
      </c>
      <c r="H29" s="70">
        <f t="shared" si="4"/>
        <v>6.288372093023256</v>
      </c>
      <c r="I29" s="36">
        <f t="shared" si="4"/>
        <v>6.348837209302325</v>
      </c>
      <c r="J29" s="70">
        <f t="shared" si="4"/>
        <v>6.409302325581395</v>
      </c>
      <c r="K29" s="81">
        <f t="shared" si="4"/>
        <v>6.469767441860465</v>
      </c>
      <c r="L29" s="70">
        <f t="shared" si="4"/>
        <v>6.530232558139535</v>
      </c>
      <c r="M29" s="81">
        <f t="shared" si="4"/>
        <v>6.590697674418605</v>
      </c>
      <c r="N29" s="70">
        <f t="shared" si="4"/>
        <v>6.651162790697674</v>
      </c>
      <c r="O29" s="36">
        <f t="shared" si="4"/>
        <v>6.711627906976744</v>
      </c>
      <c r="P29" s="37">
        <f t="shared" si="4"/>
        <v>6.772093023255815</v>
      </c>
    </row>
    <row r="30" spans="2:16" ht="14.25" thickBot="1">
      <c r="B30" s="150">
        <f t="shared" si="5"/>
        <v>44</v>
      </c>
      <c r="C30" s="151"/>
      <c r="D30" s="91">
        <f t="shared" si="4"/>
        <v>5.909090909090909</v>
      </c>
      <c r="E30" s="92">
        <f t="shared" si="4"/>
        <v>5.968181818181818</v>
      </c>
      <c r="F30" s="50">
        <f t="shared" si="4"/>
        <v>6.027272727272728</v>
      </c>
      <c r="G30" s="92">
        <f t="shared" si="4"/>
        <v>6.086363636363636</v>
      </c>
      <c r="H30" s="92">
        <f t="shared" si="4"/>
        <v>6.145454545454546</v>
      </c>
      <c r="I30" s="50">
        <f t="shared" si="4"/>
        <v>6.204545454545454</v>
      </c>
      <c r="J30" s="92">
        <f t="shared" si="4"/>
        <v>6.263636363636364</v>
      </c>
      <c r="K30" s="93">
        <f t="shared" si="4"/>
        <v>6.322727272727272</v>
      </c>
      <c r="L30" s="92">
        <f t="shared" si="4"/>
        <v>6.381818181818182</v>
      </c>
      <c r="M30" s="93">
        <f t="shared" si="4"/>
        <v>6.4409090909090905</v>
      </c>
      <c r="N30" s="92">
        <f t="shared" si="4"/>
        <v>6.5</v>
      </c>
      <c r="O30" s="121">
        <f t="shared" si="4"/>
        <v>6.5590909090909095</v>
      </c>
      <c r="P30" s="122">
        <f t="shared" si="4"/>
        <v>6.618181818181819</v>
      </c>
    </row>
    <row r="33" spans="4:14" ht="14.25" thickBot="1">
      <c r="D33" s="5" t="s">
        <v>25</v>
      </c>
      <c r="G33" s="5"/>
      <c r="I33" s="5"/>
      <c r="K33" s="5"/>
      <c r="L33" s="5"/>
      <c r="M33" s="5"/>
      <c r="N33" s="5"/>
    </row>
    <row r="34" spans="2:16" ht="13.5">
      <c r="B34" s="1"/>
      <c r="C34" s="2" t="s">
        <v>2</v>
      </c>
      <c r="D34" s="132">
        <v>72</v>
      </c>
      <c r="E34" s="134">
        <f>D34+1</f>
        <v>73</v>
      </c>
      <c r="F34" s="134">
        <f aca="true" t="shared" si="6" ref="F34:P34">E34+1</f>
        <v>74</v>
      </c>
      <c r="G34" s="134">
        <f t="shared" si="6"/>
        <v>75</v>
      </c>
      <c r="H34" s="134">
        <f t="shared" si="6"/>
        <v>76</v>
      </c>
      <c r="I34" s="134">
        <f t="shared" si="6"/>
        <v>77</v>
      </c>
      <c r="J34" s="134">
        <f t="shared" si="6"/>
        <v>78</v>
      </c>
      <c r="K34" s="144">
        <f t="shared" si="6"/>
        <v>79</v>
      </c>
      <c r="L34" s="144">
        <f t="shared" si="6"/>
        <v>80</v>
      </c>
      <c r="M34" s="144">
        <f t="shared" si="6"/>
        <v>81</v>
      </c>
      <c r="N34" s="144">
        <f t="shared" si="6"/>
        <v>82</v>
      </c>
      <c r="O34" s="134">
        <f t="shared" si="6"/>
        <v>83</v>
      </c>
      <c r="P34" s="138">
        <f t="shared" si="6"/>
        <v>84</v>
      </c>
    </row>
    <row r="35" spans="2:16" ht="14.25" thickBot="1">
      <c r="B35" s="3" t="s">
        <v>4</v>
      </c>
      <c r="C35" s="4"/>
      <c r="D35" s="133"/>
      <c r="E35" s="135"/>
      <c r="F35" s="135"/>
      <c r="G35" s="135"/>
      <c r="H35" s="135"/>
      <c r="I35" s="135"/>
      <c r="J35" s="135"/>
      <c r="K35" s="145"/>
      <c r="L35" s="145"/>
      <c r="M35" s="145"/>
      <c r="N35" s="145"/>
      <c r="O35" s="135"/>
      <c r="P35" s="139"/>
    </row>
    <row r="36" spans="2:16" ht="13.5">
      <c r="B36" s="140">
        <v>27</v>
      </c>
      <c r="C36" s="141"/>
      <c r="D36" s="67">
        <f>IF($B36&gt;0,D$34/$B36*$E$5/$E$4,"")</f>
        <v>6.933333333333333</v>
      </c>
      <c r="E36" s="68">
        <f aca="true" t="shared" si="7" ref="E36:P45">IF($B36&gt;0,E$34/$B36*$E$5/$E$4,"")</f>
        <v>7.029629629629629</v>
      </c>
      <c r="F36" s="68">
        <f t="shared" si="7"/>
        <v>7.125925925925927</v>
      </c>
      <c r="G36" s="68">
        <f t="shared" si="7"/>
        <v>7.222222222222221</v>
      </c>
      <c r="H36" s="68">
        <f t="shared" si="7"/>
        <v>7.318518518518519</v>
      </c>
      <c r="I36" s="68">
        <f t="shared" si="7"/>
        <v>7.414814814814814</v>
      </c>
      <c r="J36" s="68">
        <f t="shared" si="7"/>
        <v>7.511111111111111</v>
      </c>
      <c r="K36" s="79">
        <f t="shared" si="7"/>
        <v>7.607407407407408</v>
      </c>
      <c r="L36" s="68">
        <f t="shared" si="7"/>
        <v>7.703703703703704</v>
      </c>
      <c r="M36" s="79">
        <f t="shared" si="7"/>
        <v>7.8</v>
      </c>
      <c r="N36" s="68">
        <f t="shared" si="7"/>
        <v>7.896296296296296</v>
      </c>
      <c r="O36" s="68">
        <f t="shared" si="7"/>
        <v>7.992592592592592</v>
      </c>
      <c r="P36" s="80">
        <f t="shared" si="7"/>
        <v>8.088888888888889</v>
      </c>
    </row>
    <row r="37" spans="2:16" ht="13.5">
      <c r="B37" s="142">
        <f>B36+1</f>
        <v>28</v>
      </c>
      <c r="C37" s="143"/>
      <c r="D37" s="69">
        <f aca="true" t="shared" si="8" ref="D37:D45">IF($B37&gt;0,D$34/$B37*$E$5/$E$4,"")</f>
        <v>6.685714285714286</v>
      </c>
      <c r="E37" s="70">
        <f t="shared" si="7"/>
        <v>6.778571428571429</v>
      </c>
      <c r="F37" s="70">
        <f t="shared" si="7"/>
        <v>6.871428571428571</v>
      </c>
      <c r="G37" s="70">
        <f t="shared" si="7"/>
        <v>6.9642857142857135</v>
      </c>
      <c r="H37" s="70">
        <f t="shared" si="7"/>
        <v>7.057142857142857</v>
      </c>
      <c r="I37" s="70">
        <f t="shared" si="7"/>
        <v>7.15</v>
      </c>
      <c r="J37" s="70">
        <f t="shared" si="7"/>
        <v>7.242857142857143</v>
      </c>
      <c r="K37" s="81">
        <f t="shared" si="7"/>
        <v>7.335714285714286</v>
      </c>
      <c r="L37" s="70">
        <f t="shared" si="7"/>
        <v>7.428571428571429</v>
      </c>
      <c r="M37" s="81">
        <f t="shared" si="7"/>
        <v>7.5214285714285705</v>
      </c>
      <c r="N37" s="70">
        <f t="shared" si="7"/>
        <v>7.614285714285714</v>
      </c>
      <c r="O37" s="70">
        <f t="shared" si="7"/>
        <v>7.707142857142857</v>
      </c>
      <c r="P37" s="82">
        <f t="shared" si="7"/>
        <v>7.8</v>
      </c>
    </row>
    <row r="38" spans="2:16" ht="13.5">
      <c r="B38" s="136">
        <f aca="true" t="shared" si="9" ref="B38:B45">B37+1</f>
        <v>29</v>
      </c>
      <c r="C38" s="137"/>
      <c r="D38" s="69">
        <f t="shared" si="8"/>
        <v>6.455172413793103</v>
      </c>
      <c r="E38" s="70">
        <f t="shared" si="7"/>
        <v>6.544827586206897</v>
      </c>
      <c r="F38" s="70">
        <f t="shared" si="7"/>
        <v>6.63448275862069</v>
      </c>
      <c r="G38" s="70">
        <f t="shared" si="7"/>
        <v>6.724137931034482</v>
      </c>
      <c r="H38" s="70">
        <f t="shared" si="7"/>
        <v>6.813793103448276</v>
      </c>
      <c r="I38" s="70">
        <f t="shared" si="7"/>
        <v>6.90344827586207</v>
      </c>
      <c r="J38" s="70">
        <f t="shared" si="7"/>
        <v>6.993103448275862</v>
      </c>
      <c r="K38" s="81">
        <f t="shared" si="7"/>
        <v>7.082758620689655</v>
      </c>
      <c r="L38" s="70">
        <f t="shared" si="7"/>
        <v>7.172413793103449</v>
      </c>
      <c r="M38" s="81">
        <f t="shared" si="7"/>
        <v>7.2620689655172415</v>
      </c>
      <c r="N38" s="70">
        <f t="shared" si="7"/>
        <v>7.3517241379310345</v>
      </c>
      <c r="O38" s="70">
        <f t="shared" si="7"/>
        <v>7.4413793103448285</v>
      </c>
      <c r="P38" s="82">
        <f t="shared" si="7"/>
        <v>7.531034482758621</v>
      </c>
    </row>
    <row r="39" spans="2:16" ht="13.5">
      <c r="B39" s="136">
        <f t="shared" si="9"/>
        <v>30</v>
      </c>
      <c r="C39" s="137"/>
      <c r="D39" s="69">
        <f t="shared" si="8"/>
        <v>6.24</v>
      </c>
      <c r="E39" s="70">
        <f t="shared" si="7"/>
        <v>6.326666666666666</v>
      </c>
      <c r="F39" s="70">
        <f t="shared" si="7"/>
        <v>6.413333333333334</v>
      </c>
      <c r="G39" s="70">
        <f t="shared" si="7"/>
        <v>6.5</v>
      </c>
      <c r="H39" s="70">
        <f t="shared" si="7"/>
        <v>6.586666666666666</v>
      </c>
      <c r="I39" s="70">
        <f t="shared" si="7"/>
        <v>6.673333333333334</v>
      </c>
      <c r="J39" s="70">
        <f t="shared" si="7"/>
        <v>6.760000000000001</v>
      </c>
      <c r="K39" s="81">
        <f t="shared" si="7"/>
        <v>6.846666666666667</v>
      </c>
      <c r="L39" s="70">
        <f t="shared" si="7"/>
        <v>6.933333333333333</v>
      </c>
      <c r="M39" s="81">
        <f t="shared" si="7"/>
        <v>7.0200000000000005</v>
      </c>
      <c r="N39" s="70">
        <f t="shared" si="7"/>
        <v>7.1066666666666665</v>
      </c>
      <c r="O39" s="70">
        <f t="shared" si="7"/>
        <v>7.193333333333333</v>
      </c>
      <c r="P39" s="82">
        <f t="shared" si="7"/>
        <v>7.279999999999999</v>
      </c>
    </row>
    <row r="40" spans="2:16" ht="14.25" thickBot="1">
      <c r="B40" s="146">
        <f t="shared" si="9"/>
        <v>31</v>
      </c>
      <c r="C40" s="147"/>
      <c r="D40" s="71">
        <f t="shared" si="8"/>
        <v>6.038709677419355</v>
      </c>
      <c r="E40" s="72">
        <f t="shared" si="7"/>
        <v>6.122580645161291</v>
      </c>
      <c r="F40" s="72">
        <f t="shared" si="7"/>
        <v>6.206451612903226</v>
      </c>
      <c r="G40" s="72">
        <f t="shared" si="7"/>
        <v>6.290322580645162</v>
      </c>
      <c r="H40" s="72">
        <f t="shared" si="7"/>
        <v>6.374193548387097</v>
      </c>
      <c r="I40" s="72">
        <f t="shared" si="7"/>
        <v>6.458064516129032</v>
      </c>
      <c r="J40" s="72">
        <f t="shared" si="7"/>
        <v>6.541935483870968</v>
      </c>
      <c r="K40" s="83">
        <f t="shared" si="7"/>
        <v>6.6258064516129025</v>
      </c>
      <c r="L40" s="72">
        <f t="shared" si="7"/>
        <v>6.709677419354838</v>
      </c>
      <c r="M40" s="83">
        <f t="shared" si="7"/>
        <v>6.7935483870967746</v>
      </c>
      <c r="N40" s="72">
        <f t="shared" si="7"/>
        <v>6.877419354838709</v>
      </c>
      <c r="O40" s="72">
        <f t="shared" si="7"/>
        <v>6.961290322580645</v>
      </c>
      <c r="P40" s="84">
        <f t="shared" si="7"/>
        <v>7.04516129032258</v>
      </c>
    </row>
    <row r="41" spans="2:16" ht="14.25" thickTop="1">
      <c r="B41" s="148">
        <f>B40+1</f>
        <v>32</v>
      </c>
      <c r="C41" s="149"/>
      <c r="D41" s="75">
        <f t="shared" si="8"/>
        <v>5.85</v>
      </c>
      <c r="E41" s="76">
        <f t="shared" si="7"/>
        <v>5.93125</v>
      </c>
      <c r="F41" s="76">
        <f t="shared" si="7"/>
        <v>6.0125</v>
      </c>
      <c r="G41" s="76">
        <f t="shared" si="7"/>
        <v>6.09375</v>
      </c>
      <c r="H41" s="76">
        <f t="shared" si="7"/>
        <v>6.175</v>
      </c>
      <c r="I41" s="76">
        <f t="shared" si="7"/>
        <v>6.25625</v>
      </c>
      <c r="J41" s="76">
        <f t="shared" si="7"/>
        <v>6.3375</v>
      </c>
      <c r="K41" s="87">
        <f t="shared" si="7"/>
        <v>6.41875</v>
      </c>
      <c r="L41" s="76">
        <f t="shared" si="7"/>
        <v>6.5</v>
      </c>
      <c r="M41" s="87">
        <f t="shared" si="7"/>
        <v>6.58125</v>
      </c>
      <c r="N41" s="76">
        <f t="shared" si="7"/>
        <v>6.6625</v>
      </c>
      <c r="O41" s="76">
        <f t="shared" si="7"/>
        <v>6.74375</v>
      </c>
      <c r="P41" s="88">
        <f t="shared" si="7"/>
        <v>6.825</v>
      </c>
    </row>
    <row r="42" spans="2:16" ht="13.5">
      <c r="B42" s="136">
        <f t="shared" si="9"/>
        <v>33</v>
      </c>
      <c r="C42" s="137"/>
      <c r="D42" s="69">
        <f t="shared" si="8"/>
        <v>5.672727272727272</v>
      </c>
      <c r="E42" s="70">
        <f t="shared" si="7"/>
        <v>5.751515151515151</v>
      </c>
      <c r="F42" s="70">
        <f t="shared" si="7"/>
        <v>5.83030303030303</v>
      </c>
      <c r="G42" s="70">
        <f t="shared" si="7"/>
        <v>5.909090909090909</v>
      </c>
      <c r="H42" s="70">
        <f t="shared" si="7"/>
        <v>5.987878787878788</v>
      </c>
      <c r="I42" s="70">
        <f t="shared" si="7"/>
        <v>6.066666666666667</v>
      </c>
      <c r="J42" s="70">
        <f t="shared" si="7"/>
        <v>6.145454545454546</v>
      </c>
      <c r="K42" s="81">
        <f t="shared" si="7"/>
        <v>6.224242424242425</v>
      </c>
      <c r="L42" s="70">
        <f t="shared" si="7"/>
        <v>6.303030303030303</v>
      </c>
      <c r="M42" s="81">
        <f t="shared" si="7"/>
        <v>6.381818181818182</v>
      </c>
      <c r="N42" s="70">
        <f t="shared" si="7"/>
        <v>6.460606060606061</v>
      </c>
      <c r="O42" s="70">
        <f t="shared" si="7"/>
        <v>6.539393939393939</v>
      </c>
      <c r="P42" s="82">
        <f t="shared" si="7"/>
        <v>6.618181818181819</v>
      </c>
    </row>
    <row r="43" spans="2:16" ht="13.5">
      <c r="B43" s="136">
        <f t="shared" si="9"/>
        <v>34</v>
      </c>
      <c r="C43" s="137"/>
      <c r="D43" s="69">
        <f t="shared" si="8"/>
        <v>5.5058823529411764</v>
      </c>
      <c r="E43" s="70">
        <f t="shared" si="7"/>
        <v>5.58235294117647</v>
      </c>
      <c r="F43" s="70">
        <f t="shared" si="7"/>
        <v>5.658823529411764</v>
      </c>
      <c r="G43" s="70">
        <f t="shared" si="7"/>
        <v>5.73529411764706</v>
      </c>
      <c r="H43" s="70">
        <f t="shared" si="7"/>
        <v>5.811764705882353</v>
      </c>
      <c r="I43" s="70">
        <f t="shared" si="7"/>
        <v>5.8882352941176475</v>
      </c>
      <c r="J43" s="70">
        <f t="shared" si="7"/>
        <v>5.96470588235294</v>
      </c>
      <c r="K43" s="81">
        <f t="shared" si="7"/>
        <v>6.041176470588235</v>
      </c>
      <c r="L43" s="70">
        <f t="shared" si="7"/>
        <v>6.11764705882353</v>
      </c>
      <c r="M43" s="81">
        <f t="shared" si="7"/>
        <v>6.194117647058823</v>
      </c>
      <c r="N43" s="70">
        <f t="shared" si="7"/>
        <v>6.270588235294118</v>
      </c>
      <c r="O43" s="70">
        <f t="shared" si="7"/>
        <v>6.347058823529412</v>
      </c>
      <c r="P43" s="82">
        <f t="shared" si="7"/>
        <v>6.423529411764706</v>
      </c>
    </row>
    <row r="44" spans="2:16" ht="13.5">
      <c r="B44" s="136">
        <f t="shared" si="9"/>
        <v>35</v>
      </c>
      <c r="C44" s="137"/>
      <c r="D44" s="69">
        <f t="shared" si="8"/>
        <v>5.348571428571428</v>
      </c>
      <c r="E44" s="70">
        <f t="shared" si="7"/>
        <v>5.4228571428571435</v>
      </c>
      <c r="F44" s="70">
        <f t="shared" si="7"/>
        <v>5.497142857142857</v>
      </c>
      <c r="G44" s="70">
        <f t="shared" si="7"/>
        <v>5.571428571428571</v>
      </c>
      <c r="H44" s="70">
        <f t="shared" si="7"/>
        <v>5.645714285714286</v>
      </c>
      <c r="I44" s="70">
        <f t="shared" si="7"/>
        <v>5.720000000000001</v>
      </c>
      <c r="J44" s="70">
        <f t="shared" si="7"/>
        <v>5.7942857142857145</v>
      </c>
      <c r="K44" s="81">
        <f t="shared" si="7"/>
        <v>5.868571428571428</v>
      </c>
      <c r="L44" s="70">
        <f t="shared" si="7"/>
        <v>5.942857142857142</v>
      </c>
      <c r="M44" s="81">
        <f t="shared" si="7"/>
        <v>6.017142857142858</v>
      </c>
      <c r="N44" s="70">
        <f t="shared" si="7"/>
        <v>6.091428571428572</v>
      </c>
      <c r="O44" s="70">
        <f t="shared" si="7"/>
        <v>6.1657142857142855</v>
      </c>
      <c r="P44" s="82">
        <f t="shared" si="7"/>
        <v>6.24</v>
      </c>
    </row>
    <row r="45" spans="2:16" ht="14.25" thickBot="1">
      <c r="B45" s="150">
        <f t="shared" si="9"/>
        <v>36</v>
      </c>
      <c r="C45" s="151"/>
      <c r="D45" s="91">
        <f t="shared" si="8"/>
        <v>5.2</v>
      </c>
      <c r="E45" s="92">
        <f t="shared" si="7"/>
        <v>5.272222222222222</v>
      </c>
      <c r="F45" s="92">
        <f t="shared" si="7"/>
        <v>5.344444444444444</v>
      </c>
      <c r="G45" s="92">
        <f t="shared" si="7"/>
        <v>5.416666666666667</v>
      </c>
      <c r="H45" s="92">
        <f t="shared" si="7"/>
        <v>5.488888888888889</v>
      </c>
      <c r="I45" s="92">
        <f t="shared" si="7"/>
        <v>5.561111111111111</v>
      </c>
      <c r="J45" s="92">
        <f t="shared" si="7"/>
        <v>5.633333333333333</v>
      </c>
      <c r="K45" s="93">
        <f t="shared" si="7"/>
        <v>5.705555555555556</v>
      </c>
      <c r="L45" s="92">
        <f t="shared" si="7"/>
        <v>5.777777777777778</v>
      </c>
      <c r="M45" s="93">
        <f t="shared" si="7"/>
        <v>5.85</v>
      </c>
      <c r="N45" s="92">
        <f t="shared" si="7"/>
        <v>5.9222222222222225</v>
      </c>
      <c r="O45" s="92">
        <f t="shared" si="7"/>
        <v>5.9944444444444445</v>
      </c>
      <c r="P45" s="94">
        <f t="shared" si="7"/>
        <v>6.066666666666667</v>
      </c>
    </row>
  </sheetData>
  <sheetProtection/>
  <mergeCells count="67">
    <mergeCell ref="D2:G2"/>
    <mergeCell ref="D7:D8"/>
    <mergeCell ref="E7:E8"/>
    <mergeCell ref="F7:F8"/>
    <mergeCell ref="G7:G8"/>
    <mergeCell ref="B11:C11"/>
    <mergeCell ref="J7:J8"/>
    <mergeCell ref="H7:H8"/>
    <mergeCell ref="O7:O8"/>
    <mergeCell ref="P7:P8"/>
    <mergeCell ref="B9:C9"/>
    <mergeCell ref="B10:C10"/>
    <mergeCell ref="K7:K8"/>
    <mergeCell ref="L7:L8"/>
    <mergeCell ref="K19:K20"/>
    <mergeCell ref="L19:L20"/>
    <mergeCell ref="M7:M8"/>
    <mergeCell ref="N7:N8"/>
    <mergeCell ref="B13:C13"/>
    <mergeCell ref="B14:C14"/>
    <mergeCell ref="B15:C15"/>
    <mergeCell ref="D19:D20"/>
    <mergeCell ref="B12:C12"/>
    <mergeCell ref="I7:I8"/>
    <mergeCell ref="B26:C26"/>
    <mergeCell ref="O19:O20"/>
    <mergeCell ref="P19:P20"/>
    <mergeCell ref="B21:C21"/>
    <mergeCell ref="B22:C22"/>
    <mergeCell ref="G19:G20"/>
    <mergeCell ref="H19:H20"/>
    <mergeCell ref="I19:I20"/>
    <mergeCell ref="J19:J20"/>
    <mergeCell ref="N19:N20"/>
    <mergeCell ref="B37:C37"/>
    <mergeCell ref="B38:C38"/>
    <mergeCell ref="B27:C27"/>
    <mergeCell ref="B28:C28"/>
    <mergeCell ref="M19:M20"/>
    <mergeCell ref="E19:E20"/>
    <mergeCell ref="F19:F20"/>
    <mergeCell ref="B23:C23"/>
    <mergeCell ref="B24:C24"/>
    <mergeCell ref="B25:C25"/>
    <mergeCell ref="N34:N35"/>
    <mergeCell ref="O34:O35"/>
    <mergeCell ref="B29:C29"/>
    <mergeCell ref="B30:C30"/>
    <mergeCell ref="D34:D35"/>
    <mergeCell ref="E34:E35"/>
    <mergeCell ref="P34:P35"/>
    <mergeCell ref="B36:C36"/>
    <mergeCell ref="J34:J35"/>
    <mergeCell ref="K34:K35"/>
    <mergeCell ref="L34:L35"/>
    <mergeCell ref="M34:M35"/>
    <mergeCell ref="H34:H35"/>
    <mergeCell ref="I34:I35"/>
    <mergeCell ref="F34:F35"/>
    <mergeCell ref="G34:G35"/>
    <mergeCell ref="B45:C45"/>
    <mergeCell ref="B39:C39"/>
    <mergeCell ref="B40:C40"/>
    <mergeCell ref="B41:C41"/>
    <mergeCell ref="B42:C42"/>
    <mergeCell ref="B43:C43"/>
    <mergeCell ref="B44:C4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P30"/>
  <sheetViews>
    <sheetView showGridLines="0" tabSelected="1" zoomScalePageLayoutView="0" workbookViewId="0" topLeftCell="A10">
      <selection activeCell="R23" sqref="R23"/>
    </sheetView>
  </sheetViews>
  <sheetFormatPr defaultColWidth="9.00390625" defaultRowHeight="13.5"/>
  <cols>
    <col min="1" max="1" width="2.625" style="0" customWidth="1"/>
    <col min="2" max="3" width="7.125" style="0" customWidth="1"/>
    <col min="4" max="4" width="8.625" style="0" customWidth="1"/>
    <col min="5" max="16" width="7.625" style="0" customWidth="1"/>
  </cols>
  <sheetData>
    <row r="1" ht="12" customHeight="1"/>
    <row r="2" spans="2:7" ht="13.5">
      <c r="B2" s="5" t="s">
        <v>1</v>
      </c>
      <c r="C2" s="5"/>
      <c r="D2" s="131" t="s">
        <v>41</v>
      </c>
      <c r="E2" s="131"/>
      <c r="F2" s="131"/>
      <c r="G2" s="131"/>
    </row>
    <row r="3" spans="2:10" ht="13.5">
      <c r="B3" s="5"/>
      <c r="C3" s="5"/>
      <c r="D3" s="5"/>
      <c r="E3" s="5"/>
      <c r="F3" s="5"/>
      <c r="G3" s="5"/>
      <c r="I3" s="108" t="s">
        <v>28</v>
      </c>
      <c r="J3" t="s">
        <v>32</v>
      </c>
    </row>
    <row r="4" spans="2:10" ht="15" customHeight="1">
      <c r="B4" s="6" t="s">
        <v>0</v>
      </c>
      <c r="C4" s="6"/>
      <c r="D4" s="6"/>
      <c r="E4" s="7">
        <v>20</v>
      </c>
      <c r="F4" s="5" t="s">
        <v>6</v>
      </c>
      <c r="G4" s="5"/>
      <c r="I4" s="109" t="s">
        <v>28</v>
      </c>
      <c r="J4" t="s">
        <v>31</v>
      </c>
    </row>
    <row r="5" spans="2:10" ht="15" customHeight="1">
      <c r="B5" s="6" t="s">
        <v>5</v>
      </c>
      <c r="C5" s="6"/>
      <c r="D5" s="6"/>
      <c r="E5" s="7">
        <v>38</v>
      </c>
      <c r="F5" s="5" t="s">
        <v>6</v>
      </c>
      <c r="G5" s="5"/>
      <c r="I5" s="110" t="s">
        <v>29</v>
      </c>
      <c r="J5" t="s">
        <v>30</v>
      </c>
    </row>
    <row r="6" spans="4:13" ht="21" customHeight="1" thickBot="1">
      <c r="D6" s="5" t="s">
        <v>23</v>
      </c>
      <c r="G6" s="5"/>
      <c r="I6" s="5"/>
      <c r="M6" s="5"/>
    </row>
    <row r="7" spans="2:16" ht="13.5" customHeight="1">
      <c r="B7" s="1"/>
      <c r="C7" s="2" t="s">
        <v>2</v>
      </c>
      <c r="D7" s="132">
        <v>79</v>
      </c>
      <c r="E7" s="134">
        <f>D7+1</f>
        <v>80</v>
      </c>
      <c r="F7" s="134">
        <f>E7+1</f>
        <v>81</v>
      </c>
      <c r="G7" s="134">
        <f>F7+1</f>
        <v>82</v>
      </c>
      <c r="H7" s="134">
        <f aca="true" t="shared" si="0" ref="H7:P7">G7+1</f>
        <v>83</v>
      </c>
      <c r="I7" s="134">
        <f t="shared" si="0"/>
        <v>84</v>
      </c>
      <c r="J7" s="134">
        <f t="shared" si="0"/>
        <v>85</v>
      </c>
      <c r="K7" s="134">
        <f t="shared" si="0"/>
        <v>86</v>
      </c>
      <c r="L7" s="134">
        <f t="shared" si="0"/>
        <v>87</v>
      </c>
      <c r="M7" s="134">
        <f t="shared" si="0"/>
        <v>88</v>
      </c>
      <c r="N7" s="144">
        <f t="shared" si="0"/>
        <v>89</v>
      </c>
      <c r="O7" s="134">
        <f t="shared" si="0"/>
        <v>90</v>
      </c>
      <c r="P7" s="138">
        <f t="shared" si="0"/>
        <v>91</v>
      </c>
    </row>
    <row r="8" spans="2:16" ht="14.25" thickBot="1">
      <c r="B8" s="3" t="s">
        <v>4</v>
      </c>
      <c r="C8" s="4"/>
      <c r="D8" s="133"/>
      <c r="E8" s="135"/>
      <c r="F8" s="135"/>
      <c r="G8" s="135"/>
      <c r="H8" s="135"/>
      <c r="I8" s="135"/>
      <c r="J8" s="135"/>
      <c r="K8" s="135"/>
      <c r="L8" s="135"/>
      <c r="M8" s="135"/>
      <c r="N8" s="145"/>
      <c r="O8" s="135"/>
      <c r="P8" s="139"/>
    </row>
    <row r="9" spans="2:16" ht="15" customHeight="1">
      <c r="B9" s="140">
        <v>22</v>
      </c>
      <c r="C9" s="141"/>
      <c r="D9" s="32">
        <f aca="true" t="shared" si="1" ref="D9:P15">IF($B9&gt;0,D$7/$B9*$E$5/$E$4,"")</f>
        <v>6.822727272727272</v>
      </c>
      <c r="E9" s="33">
        <f t="shared" si="1"/>
        <v>6.909090909090909</v>
      </c>
      <c r="F9" s="33">
        <f t="shared" si="1"/>
        <v>6.995454545454545</v>
      </c>
      <c r="G9" s="33">
        <f t="shared" si="1"/>
        <v>7.081818181818181</v>
      </c>
      <c r="H9" s="33">
        <f t="shared" si="1"/>
        <v>7.168181818181819</v>
      </c>
      <c r="I9" s="33">
        <f t="shared" si="1"/>
        <v>7.254545454545455</v>
      </c>
      <c r="J9" s="33">
        <f t="shared" si="1"/>
        <v>7.340909090909091</v>
      </c>
      <c r="K9" s="33">
        <f t="shared" si="1"/>
        <v>7.427272727272728</v>
      </c>
      <c r="L9" s="33">
        <f t="shared" si="1"/>
        <v>7.513636363636364</v>
      </c>
      <c r="M9" s="33">
        <f t="shared" si="1"/>
        <v>7.6</v>
      </c>
      <c r="N9" s="52">
        <f t="shared" si="1"/>
        <v>7.686363636363637</v>
      </c>
      <c r="O9" s="33">
        <f t="shared" si="1"/>
        <v>7.772727272727272</v>
      </c>
      <c r="P9" s="34">
        <f t="shared" si="1"/>
        <v>7.859090909090909</v>
      </c>
    </row>
    <row r="10" spans="2:16" ht="15" customHeight="1">
      <c r="B10" s="142">
        <f aca="true" t="shared" si="2" ref="B10:B15">B9+1</f>
        <v>23</v>
      </c>
      <c r="C10" s="143"/>
      <c r="D10" s="35">
        <f t="shared" si="1"/>
        <v>6.526086956521739</v>
      </c>
      <c r="E10" s="36">
        <f t="shared" si="1"/>
        <v>6.608695652173912</v>
      </c>
      <c r="F10" s="36">
        <f t="shared" si="1"/>
        <v>6.691304347826088</v>
      </c>
      <c r="G10" s="36">
        <f t="shared" si="1"/>
        <v>6.773913043478261</v>
      </c>
      <c r="H10" s="36">
        <f t="shared" si="1"/>
        <v>6.856521739130434</v>
      </c>
      <c r="I10" s="36">
        <f t="shared" si="1"/>
        <v>6.939130434782608</v>
      </c>
      <c r="J10" s="36">
        <f t="shared" si="1"/>
        <v>7.021739130434783</v>
      </c>
      <c r="K10" s="36">
        <f t="shared" si="1"/>
        <v>7.104347826086956</v>
      </c>
      <c r="L10" s="36">
        <f t="shared" si="1"/>
        <v>7.18695652173913</v>
      </c>
      <c r="M10" s="36">
        <f t="shared" si="1"/>
        <v>7.269565217391305</v>
      </c>
      <c r="N10" s="53">
        <f t="shared" si="1"/>
        <v>7.352173913043478</v>
      </c>
      <c r="O10" s="36">
        <f t="shared" si="1"/>
        <v>7.434782608695651</v>
      </c>
      <c r="P10" s="37">
        <f t="shared" si="1"/>
        <v>7.517391304347825</v>
      </c>
    </row>
    <row r="11" spans="2:16" ht="15" customHeight="1">
      <c r="B11" s="136">
        <f t="shared" si="2"/>
        <v>24</v>
      </c>
      <c r="C11" s="137"/>
      <c r="D11" s="35">
        <f t="shared" si="1"/>
        <v>6.254166666666666</v>
      </c>
      <c r="E11" s="36">
        <f t="shared" si="1"/>
        <v>6.333333333333334</v>
      </c>
      <c r="F11" s="36">
        <f t="shared" si="1"/>
        <v>6.4125</v>
      </c>
      <c r="G11" s="36">
        <f t="shared" si="1"/>
        <v>6.491666666666665</v>
      </c>
      <c r="H11" s="36">
        <f t="shared" si="1"/>
        <v>6.570833333333335</v>
      </c>
      <c r="I11" s="36">
        <f t="shared" si="1"/>
        <v>6.65</v>
      </c>
      <c r="J11" s="36">
        <f t="shared" si="1"/>
        <v>6.729166666666666</v>
      </c>
      <c r="K11" s="36">
        <f t="shared" si="1"/>
        <v>6.8083333333333345</v>
      </c>
      <c r="L11" s="36">
        <f t="shared" si="1"/>
        <v>6.8875</v>
      </c>
      <c r="M11" s="36">
        <f t="shared" si="1"/>
        <v>6.966666666666666</v>
      </c>
      <c r="N11" s="53">
        <f t="shared" si="1"/>
        <v>7.045833333333334</v>
      </c>
      <c r="O11" s="36">
        <f t="shared" si="1"/>
        <v>7.125</v>
      </c>
      <c r="P11" s="37">
        <f t="shared" si="1"/>
        <v>7.204166666666666</v>
      </c>
    </row>
    <row r="12" spans="2:16" ht="15" customHeight="1">
      <c r="B12" s="136">
        <f t="shared" si="2"/>
        <v>25</v>
      </c>
      <c r="C12" s="137"/>
      <c r="D12" s="35">
        <f t="shared" si="1"/>
        <v>6.0040000000000004</v>
      </c>
      <c r="E12" s="36">
        <f t="shared" si="1"/>
        <v>6.08</v>
      </c>
      <c r="F12" s="36">
        <f t="shared" si="1"/>
        <v>6.156000000000001</v>
      </c>
      <c r="G12" s="36">
        <f t="shared" si="1"/>
        <v>6.231999999999999</v>
      </c>
      <c r="H12" s="36">
        <f t="shared" si="1"/>
        <v>6.308</v>
      </c>
      <c r="I12" s="36">
        <f t="shared" si="1"/>
        <v>6.3839999999999995</v>
      </c>
      <c r="J12" s="36">
        <f t="shared" si="1"/>
        <v>6.459999999999999</v>
      </c>
      <c r="K12" s="36">
        <f t="shared" si="1"/>
        <v>6.536</v>
      </c>
      <c r="L12" s="36">
        <f t="shared" si="1"/>
        <v>6.612</v>
      </c>
      <c r="M12" s="36">
        <f t="shared" si="1"/>
        <v>6.688</v>
      </c>
      <c r="N12" s="53">
        <f t="shared" si="1"/>
        <v>6.764</v>
      </c>
      <c r="O12" s="36">
        <f>IF($B12&gt;0,O$7/$B12*$E$5/$E$4,"")</f>
        <v>6.840000000000001</v>
      </c>
      <c r="P12" s="37">
        <f t="shared" si="1"/>
        <v>6.9159999999999995</v>
      </c>
    </row>
    <row r="13" spans="2:16" ht="15" customHeight="1" thickBot="1">
      <c r="B13" s="146">
        <f t="shared" si="2"/>
        <v>26</v>
      </c>
      <c r="C13" s="147"/>
      <c r="D13" s="38">
        <f t="shared" si="1"/>
        <v>5.773076923076923</v>
      </c>
      <c r="E13" s="39">
        <f t="shared" si="1"/>
        <v>5.846153846153847</v>
      </c>
      <c r="F13" s="39">
        <f t="shared" si="1"/>
        <v>5.9192307692307695</v>
      </c>
      <c r="G13" s="39">
        <f t="shared" si="1"/>
        <v>5.992307692307692</v>
      </c>
      <c r="H13" s="39">
        <f t="shared" si="1"/>
        <v>6.065384615384616</v>
      </c>
      <c r="I13" s="39">
        <f t="shared" si="1"/>
        <v>6.138461538461539</v>
      </c>
      <c r="J13" s="39">
        <f t="shared" si="1"/>
        <v>6.211538461538462</v>
      </c>
      <c r="K13" s="39">
        <f t="shared" si="1"/>
        <v>6.284615384615384</v>
      </c>
      <c r="L13" s="39">
        <f t="shared" si="1"/>
        <v>6.357692307692308</v>
      </c>
      <c r="M13" s="39">
        <f t="shared" si="1"/>
        <v>6.430769230769231</v>
      </c>
      <c r="N13" s="54">
        <f t="shared" si="1"/>
        <v>6.503846153846153</v>
      </c>
      <c r="O13" s="39">
        <f t="shared" si="1"/>
        <v>6.5769230769230775</v>
      </c>
      <c r="P13" s="40">
        <f t="shared" si="1"/>
        <v>6.65</v>
      </c>
    </row>
    <row r="14" spans="2:16" ht="15" customHeight="1" thickTop="1">
      <c r="B14" s="148">
        <f t="shared" si="2"/>
        <v>27</v>
      </c>
      <c r="C14" s="149"/>
      <c r="D14" s="43">
        <f t="shared" si="1"/>
        <v>5.559259259259259</v>
      </c>
      <c r="E14" s="44">
        <f t="shared" si="1"/>
        <v>5.629629629629629</v>
      </c>
      <c r="F14" s="44">
        <f t="shared" si="1"/>
        <v>5.7</v>
      </c>
      <c r="G14" s="44">
        <f t="shared" si="1"/>
        <v>5.770370370370371</v>
      </c>
      <c r="H14" s="44">
        <f t="shared" si="1"/>
        <v>5.84074074074074</v>
      </c>
      <c r="I14" s="44">
        <f t="shared" si="1"/>
        <v>5.911111111111111</v>
      </c>
      <c r="J14" s="44">
        <f t="shared" si="1"/>
        <v>5.981481481481482</v>
      </c>
      <c r="K14" s="44">
        <f t="shared" si="1"/>
        <v>6.051851851851852</v>
      </c>
      <c r="L14" s="44">
        <f t="shared" si="1"/>
        <v>6.122222222222222</v>
      </c>
      <c r="M14" s="44">
        <f t="shared" si="1"/>
        <v>6.192592592592592</v>
      </c>
      <c r="N14" s="56">
        <f t="shared" si="1"/>
        <v>6.262962962962963</v>
      </c>
      <c r="O14" s="44">
        <f t="shared" si="1"/>
        <v>6.333333333333334</v>
      </c>
      <c r="P14" s="45">
        <f t="shared" si="1"/>
        <v>6.4037037037037035</v>
      </c>
    </row>
    <row r="15" spans="2:16" ht="14.25" thickBot="1">
      <c r="B15" s="150">
        <f t="shared" si="2"/>
        <v>28</v>
      </c>
      <c r="C15" s="151"/>
      <c r="D15" s="46">
        <f t="shared" si="1"/>
        <v>5.360714285714286</v>
      </c>
      <c r="E15" s="47">
        <f t="shared" si="1"/>
        <v>5.428571428571429</v>
      </c>
      <c r="F15" s="47">
        <f t="shared" si="1"/>
        <v>5.496428571428572</v>
      </c>
      <c r="G15" s="47">
        <f t="shared" si="1"/>
        <v>5.564285714285714</v>
      </c>
      <c r="H15" s="47">
        <f t="shared" si="1"/>
        <v>5.632142857142858</v>
      </c>
      <c r="I15" s="47">
        <f t="shared" si="1"/>
        <v>5.7</v>
      </c>
      <c r="J15" s="47">
        <f t="shared" si="1"/>
        <v>5.767857142857142</v>
      </c>
      <c r="K15" s="47">
        <f t="shared" si="1"/>
        <v>5.835714285714286</v>
      </c>
      <c r="L15" s="47">
        <f t="shared" si="1"/>
        <v>5.9035714285714285</v>
      </c>
      <c r="M15" s="47">
        <f t="shared" si="1"/>
        <v>5.9714285714285715</v>
      </c>
      <c r="N15" s="57">
        <f t="shared" si="1"/>
        <v>6.039285714285714</v>
      </c>
      <c r="O15" s="47">
        <f t="shared" si="1"/>
        <v>6.107142857142858</v>
      </c>
      <c r="P15" s="48">
        <f t="shared" si="1"/>
        <v>6.175</v>
      </c>
    </row>
    <row r="18" spans="4:14" ht="14.25" thickBot="1">
      <c r="D18" s="5" t="s">
        <v>24</v>
      </c>
      <c r="G18" s="5"/>
      <c r="I18" s="5"/>
      <c r="K18" s="5"/>
      <c r="L18" s="5"/>
      <c r="M18" s="5"/>
      <c r="N18" s="5"/>
    </row>
    <row r="19" spans="2:16" ht="13.5">
      <c r="B19" s="1"/>
      <c r="C19" s="2" t="s">
        <v>2</v>
      </c>
      <c r="D19" s="132">
        <v>100</v>
      </c>
      <c r="E19" s="134">
        <f>D19+1</f>
        <v>101</v>
      </c>
      <c r="F19" s="134">
        <f aca="true" t="shared" si="3" ref="F19:P19">E19+1</f>
        <v>102</v>
      </c>
      <c r="G19" s="134">
        <f t="shared" si="3"/>
        <v>103</v>
      </c>
      <c r="H19" s="134">
        <f t="shared" si="3"/>
        <v>104</v>
      </c>
      <c r="I19" s="134">
        <f t="shared" si="3"/>
        <v>105</v>
      </c>
      <c r="J19" s="134">
        <f t="shared" si="3"/>
        <v>106</v>
      </c>
      <c r="K19" s="144">
        <f t="shared" si="3"/>
        <v>107</v>
      </c>
      <c r="L19" s="144">
        <f t="shared" si="3"/>
        <v>108</v>
      </c>
      <c r="M19" s="144">
        <f t="shared" si="3"/>
        <v>109</v>
      </c>
      <c r="N19" s="144">
        <f t="shared" si="3"/>
        <v>110</v>
      </c>
      <c r="O19" s="134">
        <f t="shared" si="3"/>
        <v>111</v>
      </c>
      <c r="P19" s="138">
        <f t="shared" si="3"/>
        <v>112</v>
      </c>
    </row>
    <row r="20" spans="2:16" ht="14.25" thickBot="1">
      <c r="B20" s="3" t="s">
        <v>4</v>
      </c>
      <c r="C20" s="4"/>
      <c r="D20" s="133"/>
      <c r="E20" s="135"/>
      <c r="F20" s="135"/>
      <c r="G20" s="135"/>
      <c r="H20" s="135"/>
      <c r="I20" s="135"/>
      <c r="J20" s="135"/>
      <c r="K20" s="145"/>
      <c r="L20" s="145"/>
      <c r="M20" s="145"/>
      <c r="N20" s="145"/>
      <c r="O20" s="135"/>
      <c r="P20" s="139"/>
    </row>
    <row r="21" spans="2:16" ht="13.5">
      <c r="B21" s="140">
        <v>30</v>
      </c>
      <c r="C21" s="141"/>
      <c r="D21" s="32">
        <f aca="true" t="shared" si="4" ref="D21:P30">IF($B21&gt;0,D$19/$B21*$E$5/$E$4,"")</f>
        <v>6.333333333333334</v>
      </c>
      <c r="E21" s="33">
        <f t="shared" si="4"/>
        <v>6.3966666666666665</v>
      </c>
      <c r="F21" s="33">
        <f t="shared" si="4"/>
        <v>6.459999999999999</v>
      </c>
      <c r="G21" s="33">
        <f t="shared" si="4"/>
        <v>6.523333333333333</v>
      </c>
      <c r="H21" s="33">
        <f t="shared" si="4"/>
        <v>6.586666666666668</v>
      </c>
      <c r="I21" s="185">
        <f t="shared" si="4"/>
        <v>6.65</v>
      </c>
      <c r="J21" s="33">
        <f t="shared" si="4"/>
        <v>6.713333333333333</v>
      </c>
      <c r="K21" s="52">
        <f t="shared" si="4"/>
        <v>6.776666666666666</v>
      </c>
      <c r="L21" s="33">
        <f t="shared" si="4"/>
        <v>6.840000000000001</v>
      </c>
      <c r="M21" s="52">
        <f t="shared" si="4"/>
        <v>6.903333333333333</v>
      </c>
      <c r="N21" s="33">
        <f t="shared" si="4"/>
        <v>6.966666666666666</v>
      </c>
      <c r="O21" s="33">
        <f t="shared" si="4"/>
        <v>7.029999999999999</v>
      </c>
      <c r="P21" s="34">
        <f t="shared" si="4"/>
        <v>7.093333333333334</v>
      </c>
    </row>
    <row r="22" spans="2:16" ht="13.5">
      <c r="B22" s="142">
        <f>B21+1</f>
        <v>31</v>
      </c>
      <c r="C22" s="143"/>
      <c r="D22" s="35">
        <f t="shared" si="4"/>
        <v>6.129032258064516</v>
      </c>
      <c r="E22" s="36">
        <f t="shared" si="4"/>
        <v>6.190322580645161</v>
      </c>
      <c r="F22" s="36">
        <f t="shared" si="4"/>
        <v>6.251612903225807</v>
      </c>
      <c r="G22" s="36">
        <f t="shared" si="4"/>
        <v>6.312903225806452</v>
      </c>
      <c r="H22" s="36">
        <f t="shared" si="4"/>
        <v>6.374193548387097</v>
      </c>
      <c r="I22" s="36">
        <f t="shared" si="4"/>
        <v>6.435483870967742</v>
      </c>
      <c r="J22" s="36">
        <f t="shared" si="4"/>
        <v>6.496774193548387</v>
      </c>
      <c r="K22" s="53">
        <f t="shared" si="4"/>
        <v>6.558064516129032</v>
      </c>
      <c r="L22" s="184">
        <f t="shared" si="4"/>
        <v>6.619354838709677</v>
      </c>
      <c r="M22" s="53">
        <f t="shared" si="4"/>
        <v>6.6806451612903235</v>
      </c>
      <c r="N22" s="36">
        <f t="shared" si="4"/>
        <v>6.741935483870968</v>
      </c>
      <c r="O22" s="36">
        <f t="shared" si="4"/>
        <v>6.8032258064516125</v>
      </c>
      <c r="P22" s="37">
        <f t="shared" si="4"/>
        <v>6.864516129032258</v>
      </c>
    </row>
    <row r="23" spans="2:16" ht="13.5">
      <c r="B23" s="136">
        <f aca="true" t="shared" si="5" ref="B23:B30">B22+1</f>
        <v>32</v>
      </c>
      <c r="C23" s="137"/>
      <c r="D23" s="35">
        <f t="shared" si="4"/>
        <v>5.9375</v>
      </c>
      <c r="E23" s="36">
        <f t="shared" si="4"/>
        <v>5.996875</v>
      </c>
      <c r="F23" s="36">
        <f t="shared" si="4"/>
        <v>6.05625</v>
      </c>
      <c r="G23" s="36">
        <f t="shared" si="4"/>
        <v>6.115625</v>
      </c>
      <c r="H23" s="36">
        <f t="shared" si="4"/>
        <v>6.175</v>
      </c>
      <c r="I23" s="36">
        <f t="shared" si="4"/>
        <v>6.234375</v>
      </c>
      <c r="J23" s="36">
        <f t="shared" si="4"/>
        <v>6.29375</v>
      </c>
      <c r="K23" s="53">
        <f t="shared" si="4"/>
        <v>6.353125</v>
      </c>
      <c r="L23" s="36">
        <f t="shared" si="4"/>
        <v>6.4125</v>
      </c>
      <c r="M23" s="53">
        <f t="shared" si="4"/>
        <v>6.471875</v>
      </c>
      <c r="N23" s="36">
        <f t="shared" si="4"/>
        <v>6.53125</v>
      </c>
      <c r="O23" s="36">
        <f t="shared" si="4"/>
        <v>6.590625</v>
      </c>
      <c r="P23" s="186">
        <f t="shared" si="4"/>
        <v>6.65</v>
      </c>
    </row>
    <row r="24" spans="2:16" ht="13.5">
      <c r="B24" s="136">
        <f t="shared" si="5"/>
        <v>33</v>
      </c>
      <c r="C24" s="137"/>
      <c r="D24" s="35">
        <f t="shared" si="4"/>
        <v>5.757575757575758</v>
      </c>
      <c r="E24" s="36">
        <f t="shared" si="4"/>
        <v>5.8151515151515145</v>
      </c>
      <c r="F24" s="36">
        <f t="shared" si="4"/>
        <v>5.872727272727273</v>
      </c>
      <c r="G24" s="36">
        <f t="shared" si="4"/>
        <v>5.93030303030303</v>
      </c>
      <c r="H24" s="36">
        <f t="shared" si="4"/>
        <v>5.987878787878787</v>
      </c>
      <c r="I24" s="36">
        <f t="shared" si="4"/>
        <v>6.045454545454545</v>
      </c>
      <c r="J24" s="36">
        <f t="shared" si="4"/>
        <v>6.103030303030303</v>
      </c>
      <c r="K24" s="53">
        <f t="shared" si="4"/>
        <v>6.16060606060606</v>
      </c>
      <c r="L24" s="36">
        <f t="shared" si="4"/>
        <v>6.218181818181819</v>
      </c>
      <c r="M24" s="53">
        <f t="shared" si="4"/>
        <v>6.275757575757575</v>
      </c>
      <c r="N24" s="36">
        <f t="shared" si="4"/>
        <v>6.333333333333334</v>
      </c>
      <c r="O24" s="36">
        <f t="shared" si="4"/>
        <v>6.3909090909090915</v>
      </c>
      <c r="P24" s="37">
        <f t="shared" si="4"/>
        <v>6.448484848484848</v>
      </c>
    </row>
    <row r="25" spans="2:16" ht="14.25" thickBot="1">
      <c r="B25" s="146">
        <f t="shared" si="5"/>
        <v>34</v>
      </c>
      <c r="C25" s="147"/>
      <c r="D25" s="38">
        <f t="shared" si="4"/>
        <v>5.588235294117648</v>
      </c>
      <c r="E25" s="39">
        <f t="shared" si="4"/>
        <v>5.644117647058824</v>
      </c>
      <c r="F25" s="39">
        <f t="shared" si="4"/>
        <v>5.7</v>
      </c>
      <c r="G25" s="39">
        <f t="shared" si="4"/>
        <v>5.7558823529411764</v>
      </c>
      <c r="H25" s="39">
        <f t="shared" si="4"/>
        <v>5.811764705882352</v>
      </c>
      <c r="I25" s="39">
        <f t="shared" si="4"/>
        <v>5.86764705882353</v>
      </c>
      <c r="J25" s="39">
        <f t="shared" si="4"/>
        <v>5.923529411764706</v>
      </c>
      <c r="K25" s="54">
        <f t="shared" si="4"/>
        <v>5.9794117647058815</v>
      </c>
      <c r="L25" s="39">
        <f t="shared" si="4"/>
        <v>6.035294117647059</v>
      </c>
      <c r="M25" s="54">
        <f t="shared" si="4"/>
        <v>6.091176470588236</v>
      </c>
      <c r="N25" s="39">
        <f t="shared" si="4"/>
        <v>6.147058823529411</v>
      </c>
      <c r="O25" s="39">
        <f t="shared" si="4"/>
        <v>6.202941176470588</v>
      </c>
      <c r="P25" s="40">
        <f t="shared" si="4"/>
        <v>6.258823529411765</v>
      </c>
    </row>
    <row r="26" spans="2:16" ht="14.25" thickTop="1">
      <c r="B26" s="148">
        <f>B25+1</f>
        <v>35</v>
      </c>
      <c r="C26" s="149"/>
      <c r="D26" s="41">
        <f t="shared" si="4"/>
        <v>5.428571428571429</v>
      </c>
      <c r="E26" s="10">
        <f t="shared" si="4"/>
        <v>5.482857142857143</v>
      </c>
      <c r="F26" s="10">
        <f t="shared" si="4"/>
        <v>5.5371428571428565</v>
      </c>
      <c r="G26" s="10">
        <f t="shared" si="4"/>
        <v>5.591428571428572</v>
      </c>
      <c r="H26" s="10">
        <f t="shared" si="4"/>
        <v>5.645714285714286</v>
      </c>
      <c r="I26" s="10">
        <f t="shared" si="4"/>
        <v>5.7</v>
      </c>
      <c r="J26" s="10">
        <f t="shared" si="4"/>
        <v>5.7542857142857144</v>
      </c>
      <c r="K26" s="55">
        <f t="shared" si="4"/>
        <v>5.808571428571428</v>
      </c>
      <c r="L26" s="10">
        <f t="shared" si="4"/>
        <v>5.862857142857143</v>
      </c>
      <c r="M26" s="55">
        <f t="shared" si="4"/>
        <v>5.917142857142857</v>
      </c>
      <c r="N26" s="10">
        <f t="shared" si="4"/>
        <v>5.9714285714285715</v>
      </c>
      <c r="O26" s="10">
        <f t="shared" si="4"/>
        <v>6.025714285714285</v>
      </c>
      <c r="P26" s="42">
        <f t="shared" si="4"/>
        <v>6.08</v>
      </c>
    </row>
    <row r="27" spans="2:16" ht="13.5">
      <c r="B27" s="136">
        <f t="shared" si="5"/>
        <v>36</v>
      </c>
      <c r="C27" s="137"/>
      <c r="D27" s="183">
        <f t="shared" si="4"/>
        <v>5.277777777777778</v>
      </c>
      <c r="E27" s="36">
        <f t="shared" si="4"/>
        <v>5.330555555555555</v>
      </c>
      <c r="F27" s="36">
        <f t="shared" si="4"/>
        <v>5.383333333333334</v>
      </c>
      <c r="G27" s="36">
        <f t="shared" si="4"/>
        <v>5.436111111111112</v>
      </c>
      <c r="H27" s="36">
        <f t="shared" si="4"/>
        <v>5.488888888888889</v>
      </c>
      <c r="I27" s="36">
        <f t="shared" si="4"/>
        <v>5.541666666666666</v>
      </c>
      <c r="J27" s="36">
        <f t="shared" si="4"/>
        <v>5.594444444444445</v>
      </c>
      <c r="K27" s="53">
        <f t="shared" si="4"/>
        <v>5.647222222222222</v>
      </c>
      <c r="L27" s="36">
        <f t="shared" si="4"/>
        <v>5.7</v>
      </c>
      <c r="M27" s="53">
        <f t="shared" si="4"/>
        <v>5.752777777777778</v>
      </c>
      <c r="N27" s="36">
        <f t="shared" si="4"/>
        <v>5.805555555555555</v>
      </c>
      <c r="O27" s="36">
        <f t="shared" si="4"/>
        <v>5.858333333333333</v>
      </c>
      <c r="P27" s="37">
        <f t="shared" si="4"/>
        <v>5.911111111111111</v>
      </c>
    </row>
    <row r="28" spans="2:16" ht="13.5">
      <c r="B28" s="136">
        <f t="shared" si="5"/>
        <v>37</v>
      </c>
      <c r="C28" s="137"/>
      <c r="D28" s="35">
        <f t="shared" si="4"/>
        <v>5.135135135135135</v>
      </c>
      <c r="E28" s="36">
        <f t="shared" si="4"/>
        <v>5.186486486486487</v>
      </c>
      <c r="F28" s="36">
        <f t="shared" si="4"/>
        <v>5.237837837837837</v>
      </c>
      <c r="G28" s="36">
        <f t="shared" si="4"/>
        <v>5.289189189189189</v>
      </c>
      <c r="H28" s="36">
        <f t="shared" si="4"/>
        <v>5.340540540540541</v>
      </c>
      <c r="I28" s="36">
        <f t="shared" si="4"/>
        <v>5.391891891891892</v>
      </c>
      <c r="J28" s="36">
        <f t="shared" si="4"/>
        <v>5.443243243243243</v>
      </c>
      <c r="K28" s="53">
        <f t="shared" si="4"/>
        <v>5.494594594594595</v>
      </c>
      <c r="L28" s="36">
        <f t="shared" si="4"/>
        <v>5.545945945945946</v>
      </c>
      <c r="M28" s="53">
        <f t="shared" si="4"/>
        <v>5.597297297297297</v>
      </c>
      <c r="N28" s="36">
        <f t="shared" si="4"/>
        <v>5.648648648648648</v>
      </c>
      <c r="O28" s="36">
        <f t="shared" si="4"/>
        <v>5.7</v>
      </c>
      <c r="P28" s="37">
        <f t="shared" si="4"/>
        <v>5.751351351351351</v>
      </c>
    </row>
    <row r="29" spans="2:16" ht="13.5">
      <c r="B29" s="136">
        <f t="shared" si="5"/>
        <v>38</v>
      </c>
      <c r="C29" s="137"/>
      <c r="D29" s="35">
        <f t="shared" si="4"/>
        <v>5</v>
      </c>
      <c r="E29" s="36">
        <f t="shared" si="4"/>
        <v>5.05</v>
      </c>
      <c r="F29" s="36">
        <f t="shared" si="4"/>
        <v>5.1</v>
      </c>
      <c r="G29" s="36">
        <f t="shared" si="4"/>
        <v>5.15</v>
      </c>
      <c r="H29" s="36">
        <f t="shared" si="4"/>
        <v>5.2</v>
      </c>
      <c r="I29" s="36">
        <f t="shared" si="4"/>
        <v>5.25</v>
      </c>
      <c r="J29" s="36">
        <f t="shared" si="4"/>
        <v>5.299999999999999</v>
      </c>
      <c r="K29" s="53">
        <f t="shared" si="4"/>
        <v>5.35</v>
      </c>
      <c r="L29" s="36">
        <f t="shared" si="4"/>
        <v>5.4</v>
      </c>
      <c r="M29" s="53">
        <f t="shared" si="4"/>
        <v>5.45</v>
      </c>
      <c r="N29" s="36">
        <f t="shared" si="4"/>
        <v>5.5</v>
      </c>
      <c r="O29" s="36">
        <f t="shared" si="4"/>
        <v>5.55</v>
      </c>
      <c r="P29" s="37">
        <f t="shared" si="4"/>
        <v>5.6</v>
      </c>
    </row>
    <row r="30" spans="2:16" ht="14.25" thickBot="1">
      <c r="B30" s="150">
        <f t="shared" si="5"/>
        <v>39</v>
      </c>
      <c r="C30" s="151"/>
      <c r="D30" s="49">
        <f t="shared" si="4"/>
        <v>4.871794871794872</v>
      </c>
      <c r="E30" s="50">
        <f t="shared" si="4"/>
        <v>4.920512820512821</v>
      </c>
      <c r="F30" s="50">
        <f t="shared" si="4"/>
        <v>4.969230769230769</v>
      </c>
      <c r="G30" s="50">
        <f t="shared" si="4"/>
        <v>5.017948717948718</v>
      </c>
      <c r="H30" s="50">
        <f t="shared" si="4"/>
        <v>5.066666666666666</v>
      </c>
      <c r="I30" s="50">
        <f t="shared" si="4"/>
        <v>5.115384615384616</v>
      </c>
      <c r="J30" s="50">
        <f t="shared" si="4"/>
        <v>5.164102564102564</v>
      </c>
      <c r="K30" s="58">
        <f t="shared" si="4"/>
        <v>5.212820512820513</v>
      </c>
      <c r="L30" s="50">
        <f t="shared" si="4"/>
        <v>5.2615384615384615</v>
      </c>
      <c r="M30" s="58">
        <f t="shared" si="4"/>
        <v>5.31025641025641</v>
      </c>
      <c r="N30" s="50">
        <f t="shared" si="4"/>
        <v>5.3589743589743595</v>
      </c>
      <c r="O30" s="50">
        <f t="shared" si="4"/>
        <v>5.407692307692308</v>
      </c>
      <c r="P30" s="51">
        <f t="shared" si="4"/>
        <v>5.456410256410257</v>
      </c>
    </row>
  </sheetData>
  <sheetProtection/>
  <mergeCells count="44">
    <mergeCell ref="D2:G2"/>
    <mergeCell ref="D7:D8"/>
    <mergeCell ref="E7:E8"/>
    <mergeCell ref="F7:F8"/>
    <mergeCell ref="G7:G8"/>
    <mergeCell ref="B11:C11"/>
    <mergeCell ref="J7:J8"/>
    <mergeCell ref="H7:H8"/>
    <mergeCell ref="O7:O8"/>
    <mergeCell ref="P7:P8"/>
    <mergeCell ref="B9:C9"/>
    <mergeCell ref="B10:C10"/>
    <mergeCell ref="K7:K8"/>
    <mergeCell ref="L7:L8"/>
    <mergeCell ref="K19:K20"/>
    <mergeCell ref="L19:L20"/>
    <mergeCell ref="M7:M8"/>
    <mergeCell ref="N7:N8"/>
    <mergeCell ref="B13:C13"/>
    <mergeCell ref="B14:C14"/>
    <mergeCell ref="B15:C15"/>
    <mergeCell ref="D19:D20"/>
    <mergeCell ref="B12:C12"/>
    <mergeCell ref="I7:I8"/>
    <mergeCell ref="B25:C25"/>
    <mergeCell ref="B26:C26"/>
    <mergeCell ref="O19:O20"/>
    <mergeCell ref="P19:P20"/>
    <mergeCell ref="B21:C21"/>
    <mergeCell ref="B22:C22"/>
    <mergeCell ref="G19:G20"/>
    <mergeCell ref="H19:H20"/>
    <mergeCell ref="I19:I20"/>
    <mergeCell ref="J19:J20"/>
    <mergeCell ref="B29:C29"/>
    <mergeCell ref="B30:C30"/>
    <mergeCell ref="B27:C27"/>
    <mergeCell ref="B28:C28"/>
    <mergeCell ref="M19:M20"/>
    <mergeCell ref="N19:N20"/>
    <mergeCell ref="E19:E20"/>
    <mergeCell ref="F19:F20"/>
    <mergeCell ref="B23:C23"/>
    <mergeCell ref="B24:C2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4"/>
  <sheetViews>
    <sheetView showGridLines="0" zoomScalePageLayoutView="0" workbookViewId="0" topLeftCell="A4">
      <selection activeCell="D2" sqref="D2:F2"/>
    </sheetView>
  </sheetViews>
  <sheetFormatPr defaultColWidth="9.00390625" defaultRowHeight="13.5"/>
  <cols>
    <col min="1" max="1" width="2.625" style="0" customWidth="1"/>
    <col min="2" max="3" width="7.125" style="0" customWidth="1"/>
    <col min="4" max="8" width="8.125" style="0" customWidth="1"/>
  </cols>
  <sheetData>
    <row r="1" ht="12" customHeight="1"/>
    <row r="2" spans="2:6" ht="13.5">
      <c r="B2" s="5" t="s">
        <v>1</v>
      </c>
      <c r="C2" s="5"/>
      <c r="D2" s="131" t="s">
        <v>26</v>
      </c>
      <c r="E2" s="131"/>
      <c r="F2" s="131"/>
    </row>
    <row r="3" spans="2:6" ht="14.25" thickBot="1">
      <c r="B3" s="5"/>
      <c r="C3" s="5"/>
      <c r="D3" s="11"/>
      <c r="E3" s="11"/>
      <c r="F3" s="11"/>
    </row>
    <row r="4" spans="2:8" ht="14.25" thickBot="1">
      <c r="B4" s="5"/>
      <c r="C4" s="5"/>
      <c r="D4" s="11"/>
      <c r="E4" s="159" t="s">
        <v>16</v>
      </c>
      <c r="F4" s="160"/>
      <c r="G4" s="160"/>
      <c r="H4" s="161"/>
    </row>
    <row r="5" spans="2:8" ht="13.5">
      <c r="B5" s="5"/>
      <c r="C5" s="5"/>
      <c r="D5" s="5"/>
      <c r="E5" s="13" t="s">
        <v>12</v>
      </c>
      <c r="F5" s="14" t="s">
        <v>13</v>
      </c>
      <c r="G5" s="14" t="s">
        <v>14</v>
      </c>
      <c r="H5" s="15" t="s">
        <v>10</v>
      </c>
    </row>
    <row r="6" spans="2:8" ht="15" customHeight="1">
      <c r="B6" s="6" t="s">
        <v>8</v>
      </c>
      <c r="C6" s="6"/>
      <c r="D6" s="6"/>
      <c r="E6" s="16">
        <v>37</v>
      </c>
      <c r="F6" s="17">
        <v>27</v>
      </c>
      <c r="G6" s="17">
        <v>39</v>
      </c>
      <c r="H6" s="162">
        <f>E6*F6*G6/E7/F7</f>
        <v>115.95535714285714</v>
      </c>
    </row>
    <row r="7" spans="2:8" ht="15" customHeight="1" thickBot="1">
      <c r="B7" s="6" t="s">
        <v>9</v>
      </c>
      <c r="C7" s="6"/>
      <c r="D7" s="6"/>
      <c r="E7" s="18">
        <v>21</v>
      </c>
      <c r="F7" s="19">
        <v>16</v>
      </c>
      <c r="G7" s="20"/>
      <c r="H7" s="163"/>
    </row>
    <row r="8" spans="2:8" ht="15" customHeight="1">
      <c r="B8" s="6"/>
      <c r="C8" s="6"/>
      <c r="D8" s="6"/>
      <c r="E8" s="64"/>
      <c r="F8" s="64"/>
      <c r="G8" s="64"/>
      <c r="H8" s="65"/>
    </row>
    <row r="9" spans="2:8" ht="15" customHeight="1">
      <c r="B9" s="6"/>
      <c r="C9" s="6"/>
      <c r="D9" s="6"/>
      <c r="E9" s="64"/>
      <c r="F9" s="64"/>
      <c r="G9" s="64"/>
      <c r="H9" s="65"/>
    </row>
    <row r="10" ht="14.25" thickBot="1"/>
    <row r="11" spans="2:8" ht="21.75" customHeight="1">
      <c r="B11" s="28"/>
      <c r="C11" s="29"/>
      <c r="D11" s="152" t="s">
        <v>17</v>
      </c>
      <c r="E11" s="154" t="s">
        <v>20</v>
      </c>
      <c r="F11" s="154" t="s">
        <v>21</v>
      </c>
      <c r="G11" s="164"/>
      <c r="H11" s="165"/>
    </row>
    <row r="12" spans="2:8" ht="21.75" customHeight="1" thickBot="1">
      <c r="B12" s="30" t="s">
        <v>15</v>
      </c>
      <c r="C12" s="31"/>
      <c r="D12" s="153"/>
      <c r="E12" s="155"/>
      <c r="F12" s="155"/>
      <c r="G12" s="155"/>
      <c r="H12" s="166"/>
    </row>
    <row r="13" spans="2:8" ht="15" customHeight="1">
      <c r="B13" s="156">
        <v>0.6</v>
      </c>
      <c r="C13" s="8">
        <v>16</v>
      </c>
      <c r="D13" s="21">
        <f aca="true" t="shared" si="0" ref="D13:D18">$H$6/C13</f>
        <v>7.247209821428571</v>
      </c>
      <c r="E13" s="106">
        <f aca="true" t="shared" si="1" ref="E13:E18">D13*63.5/54</f>
        <v>8.522181919642858</v>
      </c>
      <c r="F13" s="106">
        <f aca="true" t="shared" si="2" ref="F13:F18">D13*63.5/58</f>
        <v>7.934445235529557</v>
      </c>
      <c r="G13" s="22"/>
      <c r="H13" s="59"/>
    </row>
    <row r="14" spans="2:8" ht="15" customHeight="1">
      <c r="B14" s="157"/>
      <c r="C14" s="96">
        <v>17</v>
      </c>
      <c r="D14" s="97">
        <f t="shared" si="0"/>
        <v>6.820903361344538</v>
      </c>
      <c r="E14" s="98">
        <f t="shared" si="1"/>
        <v>8.020877100840336</v>
      </c>
      <c r="F14" s="98">
        <f t="shared" si="2"/>
        <v>7.467713162851347</v>
      </c>
      <c r="G14" s="24"/>
      <c r="H14" s="60"/>
    </row>
    <row r="15" spans="2:8" ht="15" customHeight="1">
      <c r="B15" s="157"/>
      <c r="C15" s="9">
        <v>18</v>
      </c>
      <c r="D15" s="23">
        <f t="shared" si="0"/>
        <v>6.441964285714286</v>
      </c>
      <c r="E15" s="66">
        <f t="shared" si="1"/>
        <v>7.575272817460317</v>
      </c>
      <c r="F15" s="66">
        <f t="shared" si="2"/>
        <v>7.052840209359605</v>
      </c>
      <c r="G15" s="24"/>
      <c r="H15" s="60"/>
    </row>
    <row r="16" spans="2:8" ht="15" customHeight="1">
      <c r="B16" s="157"/>
      <c r="C16" s="99">
        <v>19</v>
      </c>
      <c r="D16" s="100">
        <f t="shared" si="0"/>
        <v>6.102913533834586</v>
      </c>
      <c r="E16" s="101">
        <f t="shared" si="1"/>
        <v>7.176574248120301</v>
      </c>
      <c r="F16" s="101">
        <f t="shared" si="2"/>
        <v>6.681638093077521</v>
      </c>
      <c r="G16" s="25"/>
      <c r="H16" s="61"/>
    </row>
    <row r="17" spans="2:8" ht="15" customHeight="1">
      <c r="B17" s="157"/>
      <c r="C17" s="12">
        <v>20</v>
      </c>
      <c r="D17" s="105">
        <f t="shared" si="0"/>
        <v>5.797767857142857</v>
      </c>
      <c r="E17" s="107">
        <f t="shared" si="1"/>
        <v>6.817745535714285</v>
      </c>
      <c r="F17" s="107">
        <f t="shared" si="2"/>
        <v>6.347556188423645</v>
      </c>
      <c r="G17" s="26"/>
      <c r="H17" s="63"/>
    </row>
    <row r="18" spans="2:8" ht="15" customHeight="1" thickBot="1">
      <c r="B18" s="158"/>
      <c r="C18" s="102">
        <v>21</v>
      </c>
      <c r="D18" s="103">
        <f t="shared" si="0"/>
        <v>5.521683673469387</v>
      </c>
      <c r="E18" s="104">
        <f t="shared" si="1"/>
        <v>6.493090986394557</v>
      </c>
      <c r="F18" s="104">
        <f t="shared" si="2"/>
        <v>6.045291608022518</v>
      </c>
      <c r="G18" s="27"/>
      <c r="H18" s="62"/>
    </row>
    <row r="20" ht="13.5">
      <c r="C20" s="5" t="s">
        <v>22</v>
      </c>
    </row>
    <row r="21" ht="6" customHeight="1"/>
    <row r="22" ht="13.5">
      <c r="C22" s="5" t="s">
        <v>18</v>
      </c>
    </row>
    <row r="23" ht="6" customHeight="1"/>
    <row r="24" ht="13.5">
      <c r="C24" s="5" t="s">
        <v>19</v>
      </c>
    </row>
  </sheetData>
  <sheetProtection/>
  <mergeCells count="9">
    <mergeCell ref="D2:F2"/>
    <mergeCell ref="D11:D12"/>
    <mergeCell ref="E11:E12"/>
    <mergeCell ref="F11:F12"/>
    <mergeCell ref="B13:B18"/>
    <mergeCell ref="E4:H4"/>
    <mergeCell ref="H6:H7"/>
    <mergeCell ref="G11:G12"/>
    <mergeCell ref="H11:H12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P30"/>
  <sheetViews>
    <sheetView showGridLines="0" zoomScalePageLayoutView="0" workbookViewId="0" topLeftCell="A1">
      <selection activeCell="S8" sqref="S8"/>
    </sheetView>
  </sheetViews>
  <sheetFormatPr defaultColWidth="9.00390625" defaultRowHeight="13.5"/>
  <cols>
    <col min="1" max="1" width="2.625" style="0" customWidth="1"/>
    <col min="2" max="3" width="7.125" style="0" customWidth="1"/>
    <col min="4" max="4" width="8.625" style="0" customWidth="1"/>
    <col min="5" max="16" width="7.625" style="0" customWidth="1"/>
  </cols>
  <sheetData>
    <row r="1" ht="12" customHeight="1"/>
    <row r="2" spans="2:7" ht="13.5">
      <c r="B2" s="5" t="s">
        <v>1</v>
      </c>
      <c r="C2" s="5"/>
      <c r="D2" s="131" t="s">
        <v>11</v>
      </c>
      <c r="E2" s="131"/>
      <c r="F2" s="131"/>
      <c r="G2" s="131"/>
    </row>
    <row r="3" spans="2:7" ht="13.5">
      <c r="B3" s="5"/>
      <c r="C3" s="5"/>
      <c r="D3" s="5"/>
      <c r="E3" s="5"/>
      <c r="F3" s="5"/>
      <c r="G3" s="5"/>
    </row>
    <row r="4" spans="2:7" ht="15" customHeight="1">
      <c r="B4" s="6" t="s">
        <v>0</v>
      </c>
      <c r="C4" s="6"/>
      <c r="D4" s="6"/>
      <c r="E4" s="7">
        <v>20</v>
      </c>
      <c r="F4" s="5" t="s">
        <v>6</v>
      </c>
      <c r="G4" s="5"/>
    </row>
    <row r="5" spans="2:7" ht="15" customHeight="1">
      <c r="B5" s="6" t="s">
        <v>5</v>
      </c>
      <c r="C5" s="6"/>
      <c r="D5" s="6"/>
      <c r="E5" s="7">
        <v>38</v>
      </c>
      <c r="F5" s="5" t="s">
        <v>6</v>
      </c>
      <c r="G5" s="5"/>
    </row>
    <row r="6" spans="4:13" ht="21" customHeight="1" thickBot="1">
      <c r="D6" s="5" t="s">
        <v>23</v>
      </c>
      <c r="G6" s="5"/>
      <c r="I6" s="5"/>
      <c r="M6" s="5"/>
    </row>
    <row r="7" spans="2:16" ht="13.5" customHeight="1">
      <c r="B7" s="1"/>
      <c r="C7" s="2" t="s">
        <v>2</v>
      </c>
      <c r="D7" s="132">
        <v>79</v>
      </c>
      <c r="E7" s="173">
        <f aca="true" t="shared" si="0" ref="E7:P7">D7+1</f>
        <v>80</v>
      </c>
      <c r="F7" s="173">
        <f t="shared" si="0"/>
        <v>81</v>
      </c>
      <c r="G7" s="173">
        <f t="shared" si="0"/>
        <v>82</v>
      </c>
      <c r="H7" s="173">
        <f t="shared" si="0"/>
        <v>83</v>
      </c>
      <c r="I7" s="173">
        <f t="shared" si="0"/>
        <v>84</v>
      </c>
      <c r="J7" s="173">
        <f t="shared" si="0"/>
        <v>85</v>
      </c>
      <c r="K7" s="173">
        <f t="shared" si="0"/>
        <v>86</v>
      </c>
      <c r="L7" s="173">
        <f t="shared" si="0"/>
        <v>87</v>
      </c>
      <c r="M7" s="173">
        <f t="shared" si="0"/>
        <v>88</v>
      </c>
      <c r="N7" s="171">
        <f t="shared" si="0"/>
        <v>89</v>
      </c>
      <c r="O7" s="173">
        <f t="shared" si="0"/>
        <v>90</v>
      </c>
      <c r="P7" s="179">
        <f t="shared" si="0"/>
        <v>91</v>
      </c>
    </row>
    <row r="8" spans="2:16" ht="14.25" thickBot="1">
      <c r="B8" s="3" t="s">
        <v>4</v>
      </c>
      <c r="C8" s="4"/>
      <c r="D8" s="133"/>
      <c r="E8" s="174"/>
      <c r="F8" s="174"/>
      <c r="G8" s="174"/>
      <c r="H8" s="174"/>
      <c r="I8" s="174"/>
      <c r="J8" s="174"/>
      <c r="K8" s="174"/>
      <c r="L8" s="174"/>
      <c r="M8" s="174"/>
      <c r="N8" s="172"/>
      <c r="O8" s="174"/>
      <c r="P8" s="180"/>
    </row>
    <row r="9" spans="2:16" ht="15" customHeight="1">
      <c r="B9" s="140">
        <v>22</v>
      </c>
      <c r="C9" s="141"/>
      <c r="D9" s="32">
        <f aca="true" t="shared" si="1" ref="D9:P15">IF($B9&gt;0,D$7/$B9*$E$5/$E$4,"")</f>
        <v>6.822727272727272</v>
      </c>
      <c r="E9" s="33">
        <f t="shared" si="1"/>
        <v>6.909090909090909</v>
      </c>
      <c r="F9" s="33">
        <f t="shared" si="1"/>
        <v>6.995454545454545</v>
      </c>
      <c r="G9" s="33">
        <f t="shared" si="1"/>
        <v>7.081818181818181</v>
      </c>
      <c r="H9" s="33">
        <f t="shared" si="1"/>
        <v>7.168181818181819</v>
      </c>
      <c r="I9" s="33">
        <f t="shared" si="1"/>
        <v>7.254545454545455</v>
      </c>
      <c r="J9" s="33">
        <f t="shared" si="1"/>
        <v>7.340909090909091</v>
      </c>
      <c r="K9" s="33">
        <f t="shared" si="1"/>
        <v>7.427272727272728</v>
      </c>
      <c r="L9" s="33">
        <f t="shared" si="1"/>
        <v>7.513636363636364</v>
      </c>
      <c r="M9" s="33">
        <f t="shared" si="1"/>
        <v>7.6</v>
      </c>
      <c r="N9" s="52">
        <f t="shared" si="1"/>
        <v>7.686363636363637</v>
      </c>
      <c r="O9" s="33">
        <f t="shared" si="1"/>
        <v>7.772727272727272</v>
      </c>
      <c r="P9" s="34">
        <f t="shared" si="1"/>
        <v>7.859090909090909</v>
      </c>
    </row>
    <row r="10" spans="2:16" ht="15" customHeight="1">
      <c r="B10" s="181">
        <f aca="true" t="shared" si="2" ref="B10:B15">B9+1</f>
        <v>23</v>
      </c>
      <c r="C10" s="182"/>
      <c r="D10" s="35">
        <f t="shared" si="1"/>
        <v>6.526086956521739</v>
      </c>
      <c r="E10" s="36">
        <f t="shared" si="1"/>
        <v>6.608695652173912</v>
      </c>
      <c r="F10" s="36">
        <f t="shared" si="1"/>
        <v>6.691304347826088</v>
      </c>
      <c r="G10" s="36">
        <f t="shared" si="1"/>
        <v>6.773913043478261</v>
      </c>
      <c r="H10" s="36">
        <f t="shared" si="1"/>
        <v>6.856521739130434</v>
      </c>
      <c r="I10" s="36">
        <f t="shared" si="1"/>
        <v>6.939130434782608</v>
      </c>
      <c r="J10" s="36">
        <f t="shared" si="1"/>
        <v>7.021739130434783</v>
      </c>
      <c r="K10" s="36">
        <f t="shared" si="1"/>
        <v>7.104347826086956</v>
      </c>
      <c r="L10" s="36">
        <f t="shared" si="1"/>
        <v>7.18695652173913</v>
      </c>
      <c r="M10" s="36">
        <f t="shared" si="1"/>
        <v>7.269565217391305</v>
      </c>
      <c r="N10" s="53">
        <f t="shared" si="1"/>
        <v>7.352173913043478</v>
      </c>
      <c r="O10" s="36">
        <f t="shared" si="1"/>
        <v>7.434782608695651</v>
      </c>
      <c r="P10" s="37">
        <f t="shared" si="1"/>
        <v>7.517391304347825</v>
      </c>
    </row>
    <row r="11" spans="2:16" ht="15" customHeight="1">
      <c r="B11" s="167">
        <f t="shared" si="2"/>
        <v>24</v>
      </c>
      <c r="C11" s="168"/>
      <c r="D11" s="35">
        <f t="shared" si="1"/>
        <v>6.254166666666666</v>
      </c>
      <c r="E11" s="36">
        <f t="shared" si="1"/>
        <v>6.333333333333334</v>
      </c>
      <c r="F11" s="36">
        <f t="shared" si="1"/>
        <v>6.4125</v>
      </c>
      <c r="G11" s="36">
        <f t="shared" si="1"/>
        <v>6.491666666666665</v>
      </c>
      <c r="H11" s="36">
        <f t="shared" si="1"/>
        <v>6.570833333333335</v>
      </c>
      <c r="I11" s="36">
        <f t="shared" si="1"/>
        <v>6.65</v>
      </c>
      <c r="J11" s="36">
        <f t="shared" si="1"/>
        <v>6.729166666666666</v>
      </c>
      <c r="K11" s="36">
        <f t="shared" si="1"/>
        <v>6.8083333333333345</v>
      </c>
      <c r="L11" s="36">
        <f t="shared" si="1"/>
        <v>6.8875</v>
      </c>
      <c r="M11" s="36">
        <f t="shared" si="1"/>
        <v>6.966666666666666</v>
      </c>
      <c r="N11" s="53">
        <f t="shared" si="1"/>
        <v>7.045833333333334</v>
      </c>
      <c r="O11" s="36">
        <f t="shared" si="1"/>
        <v>7.125</v>
      </c>
      <c r="P11" s="37">
        <f t="shared" si="1"/>
        <v>7.204166666666666</v>
      </c>
    </row>
    <row r="12" spans="2:16" ht="15" customHeight="1">
      <c r="B12" s="167">
        <f t="shared" si="2"/>
        <v>25</v>
      </c>
      <c r="C12" s="168"/>
      <c r="D12" s="35">
        <f t="shared" si="1"/>
        <v>6.0040000000000004</v>
      </c>
      <c r="E12" s="36">
        <f t="shared" si="1"/>
        <v>6.08</v>
      </c>
      <c r="F12" s="36">
        <f t="shared" si="1"/>
        <v>6.156000000000001</v>
      </c>
      <c r="G12" s="36">
        <f t="shared" si="1"/>
        <v>6.231999999999999</v>
      </c>
      <c r="H12" s="36">
        <f t="shared" si="1"/>
        <v>6.308</v>
      </c>
      <c r="I12" s="36">
        <f t="shared" si="1"/>
        <v>6.3839999999999995</v>
      </c>
      <c r="J12" s="36">
        <f t="shared" si="1"/>
        <v>6.459999999999999</v>
      </c>
      <c r="K12" s="36">
        <f t="shared" si="1"/>
        <v>6.536</v>
      </c>
      <c r="L12" s="36">
        <f t="shared" si="1"/>
        <v>6.612</v>
      </c>
      <c r="M12" s="36">
        <f t="shared" si="1"/>
        <v>6.688</v>
      </c>
      <c r="N12" s="53">
        <f t="shared" si="1"/>
        <v>6.764</v>
      </c>
      <c r="O12" s="36">
        <f>IF($B12&gt;0,O$7/$B12*$E$5/$E$4,"")</f>
        <v>6.840000000000001</v>
      </c>
      <c r="P12" s="37">
        <f t="shared" si="1"/>
        <v>6.9159999999999995</v>
      </c>
    </row>
    <row r="13" spans="2:16" ht="15" customHeight="1" thickBot="1">
      <c r="B13" s="175">
        <f t="shared" si="2"/>
        <v>26</v>
      </c>
      <c r="C13" s="176"/>
      <c r="D13" s="38">
        <f t="shared" si="1"/>
        <v>5.773076923076923</v>
      </c>
      <c r="E13" s="39">
        <f t="shared" si="1"/>
        <v>5.846153846153847</v>
      </c>
      <c r="F13" s="39">
        <f t="shared" si="1"/>
        <v>5.9192307692307695</v>
      </c>
      <c r="G13" s="39">
        <f t="shared" si="1"/>
        <v>5.992307692307692</v>
      </c>
      <c r="H13" s="39">
        <f t="shared" si="1"/>
        <v>6.065384615384616</v>
      </c>
      <c r="I13" s="39">
        <f t="shared" si="1"/>
        <v>6.138461538461539</v>
      </c>
      <c r="J13" s="39">
        <f t="shared" si="1"/>
        <v>6.211538461538462</v>
      </c>
      <c r="K13" s="39">
        <f t="shared" si="1"/>
        <v>6.284615384615384</v>
      </c>
      <c r="L13" s="39">
        <f t="shared" si="1"/>
        <v>6.357692307692308</v>
      </c>
      <c r="M13" s="39">
        <f t="shared" si="1"/>
        <v>6.430769230769231</v>
      </c>
      <c r="N13" s="54">
        <f t="shared" si="1"/>
        <v>6.503846153846153</v>
      </c>
      <c r="O13" s="39">
        <f t="shared" si="1"/>
        <v>6.5769230769230775</v>
      </c>
      <c r="P13" s="40">
        <f t="shared" si="1"/>
        <v>6.65</v>
      </c>
    </row>
    <row r="14" spans="2:16" ht="15" customHeight="1" thickTop="1">
      <c r="B14" s="177">
        <f t="shared" si="2"/>
        <v>27</v>
      </c>
      <c r="C14" s="178"/>
      <c r="D14" s="43">
        <f t="shared" si="1"/>
        <v>5.559259259259259</v>
      </c>
      <c r="E14" s="44">
        <f t="shared" si="1"/>
        <v>5.629629629629629</v>
      </c>
      <c r="F14" s="44">
        <f t="shared" si="1"/>
        <v>5.7</v>
      </c>
      <c r="G14" s="44">
        <f t="shared" si="1"/>
        <v>5.770370370370371</v>
      </c>
      <c r="H14" s="44">
        <f t="shared" si="1"/>
        <v>5.84074074074074</v>
      </c>
      <c r="I14" s="44">
        <f t="shared" si="1"/>
        <v>5.911111111111111</v>
      </c>
      <c r="J14" s="44">
        <f t="shared" si="1"/>
        <v>5.981481481481482</v>
      </c>
      <c r="K14" s="44">
        <f t="shared" si="1"/>
        <v>6.051851851851852</v>
      </c>
      <c r="L14" s="44">
        <f t="shared" si="1"/>
        <v>6.122222222222222</v>
      </c>
      <c r="M14" s="44">
        <f t="shared" si="1"/>
        <v>6.192592592592592</v>
      </c>
      <c r="N14" s="56">
        <f t="shared" si="1"/>
        <v>6.262962962962963</v>
      </c>
      <c r="O14" s="44">
        <f t="shared" si="1"/>
        <v>6.333333333333334</v>
      </c>
      <c r="P14" s="45">
        <f t="shared" si="1"/>
        <v>6.4037037037037035</v>
      </c>
    </row>
    <row r="15" spans="2:16" ht="14.25" thickBot="1">
      <c r="B15" s="169">
        <f t="shared" si="2"/>
        <v>28</v>
      </c>
      <c r="C15" s="170"/>
      <c r="D15" s="46">
        <f t="shared" si="1"/>
        <v>5.360714285714286</v>
      </c>
      <c r="E15" s="47">
        <f t="shared" si="1"/>
        <v>5.428571428571429</v>
      </c>
      <c r="F15" s="47">
        <f t="shared" si="1"/>
        <v>5.496428571428572</v>
      </c>
      <c r="G15" s="47">
        <f t="shared" si="1"/>
        <v>5.564285714285714</v>
      </c>
      <c r="H15" s="47">
        <f t="shared" si="1"/>
        <v>5.632142857142858</v>
      </c>
      <c r="I15" s="47">
        <f t="shared" si="1"/>
        <v>5.7</v>
      </c>
      <c r="J15" s="47">
        <f t="shared" si="1"/>
        <v>5.767857142857142</v>
      </c>
      <c r="K15" s="47">
        <f t="shared" si="1"/>
        <v>5.835714285714286</v>
      </c>
      <c r="L15" s="47">
        <f t="shared" si="1"/>
        <v>5.9035714285714285</v>
      </c>
      <c r="M15" s="47">
        <f t="shared" si="1"/>
        <v>5.9714285714285715</v>
      </c>
      <c r="N15" s="57">
        <f t="shared" si="1"/>
        <v>6.039285714285714</v>
      </c>
      <c r="O15" s="47">
        <f t="shared" si="1"/>
        <v>6.107142857142858</v>
      </c>
      <c r="P15" s="48">
        <f t="shared" si="1"/>
        <v>6.175</v>
      </c>
    </row>
    <row r="18" spans="4:14" ht="14.25" thickBot="1">
      <c r="D18" s="5" t="s">
        <v>24</v>
      </c>
      <c r="G18" s="5"/>
      <c r="I18" s="5"/>
      <c r="K18" s="5"/>
      <c r="L18" s="5"/>
      <c r="M18" s="5"/>
      <c r="N18" s="5"/>
    </row>
    <row r="19" spans="2:16" ht="13.5">
      <c r="B19" s="1"/>
      <c r="C19" s="2" t="s">
        <v>2</v>
      </c>
      <c r="D19" s="132">
        <v>100</v>
      </c>
      <c r="E19" s="173">
        <f>D19+1</f>
        <v>101</v>
      </c>
      <c r="F19" s="173">
        <f aca="true" t="shared" si="3" ref="F19:P19">E19+1</f>
        <v>102</v>
      </c>
      <c r="G19" s="173">
        <f t="shared" si="3"/>
        <v>103</v>
      </c>
      <c r="H19" s="173">
        <f t="shared" si="3"/>
        <v>104</v>
      </c>
      <c r="I19" s="173">
        <f t="shared" si="3"/>
        <v>105</v>
      </c>
      <c r="J19" s="173">
        <f t="shared" si="3"/>
        <v>106</v>
      </c>
      <c r="K19" s="171">
        <f t="shared" si="3"/>
        <v>107</v>
      </c>
      <c r="L19" s="171">
        <f t="shared" si="3"/>
        <v>108</v>
      </c>
      <c r="M19" s="171">
        <f t="shared" si="3"/>
        <v>109</v>
      </c>
      <c r="N19" s="171">
        <f t="shared" si="3"/>
        <v>110</v>
      </c>
      <c r="O19" s="173">
        <f t="shared" si="3"/>
        <v>111</v>
      </c>
      <c r="P19" s="179">
        <f t="shared" si="3"/>
        <v>112</v>
      </c>
    </row>
    <row r="20" spans="2:16" ht="14.25" thickBot="1">
      <c r="B20" s="3" t="s">
        <v>4</v>
      </c>
      <c r="C20" s="4"/>
      <c r="D20" s="133"/>
      <c r="E20" s="174"/>
      <c r="F20" s="174"/>
      <c r="G20" s="174"/>
      <c r="H20" s="174"/>
      <c r="I20" s="174"/>
      <c r="J20" s="174"/>
      <c r="K20" s="172"/>
      <c r="L20" s="172"/>
      <c r="M20" s="172"/>
      <c r="N20" s="172"/>
      <c r="O20" s="174"/>
      <c r="P20" s="180"/>
    </row>
    <row r="21" spans="2:16" ht="13.5">
      <c r="B21" s="140">
        <v>34</v>
      </c>
      <c r="C21" s="141"/>
      <c r="D21" s="32">
        <f aca="true" t="shared" si="4" ref="D21:P30">IF($B21&gt;0,D$19/$B21*$E$5/$E$4,"")</f>
        <v>5.588235294117648</v>
      </c>
      <c r="E21" s="33">
        <f t="shared" si="4"/>
        <v>5.644117647058824</v>
      </c>
      <c r="F21" s="33">
        <f t="shared" si="4"/>
        <v>5.7</v>
      </c>
      <c r="G21" s="33">
        <f t="shared" si="4"/>
        <v>5.7558823529411764</v>
      </c>
      <c r="H21" s="33">
        <f t="shared" si="4"/>
        <v>5.811764705882352</v>
      </c>
      <c r="I21" s="33">
        <f t="shared" si="4"/>
        <v>5.86764705882353</v>
      </c>
      <c r="J21" s="33">
        <f t="shared" si="4"/>
        <v>5.923529411764706</v>
      </c>
      <c r="K21" s="52">
        <f t="shared" si="4"/>
        <v>5.9794117647058815</v>
      </c>
      <c r="L21" s="33">
        <f t="shared" si="4"/>
        <v>6.035294117647059</v>
      </c>
      <c r="M21" s="52">
        <f t="shared" si="4"/>
        <v>6.091176470588236</v>
      </c>
      <c r="N21" s="33">
        <f t="shared" si="4"/>
        <v>6.147058823529411</v>
      </c>
      <c r="O21" s="33">
        <f t="shared" si="4"/>
        <v>6.202941176470588</v>
      </c>
      <c r="P21" s="34">
        <f t="shared" si="4"/>
        <v>6.258823529411765</v>
      </c>
    </row>
    <row r="22" spans="2:16" ht="13.5">
      <c r="B22" s="181">
        <f>B21+1</f>
        <v>35</v>
      </c>
      <c r="C22" s="182"/>
      <c r="D22" s="35">
        <f t="shared" si="4"/>
        <v>5.428571428571429</v>
      </c>
      <c r="E22" s="36">
        <f t="shared" si="4"/>
        <v>5.482857142857143</v>
      </c>
      <c r="F22" s="36">
        <f t="shared" si="4"/>
        <v>5.5371428571428565</v>
      </c>
      <c r="G22" s="36">
        <f t="shared" si="4"/>
        <v>5.591428571428572</v>
      </c>
      <c r="H22" s="36">
        <f t="shared" si="4"/>
        <v>5.645714285714286</v>
      </c>
      <c r="I22" s="36">
        <f t="shared" si="4"/>
        <v>5.7</v>
      </c>
      <c r="J22" s="36">
        <f t="shared" si="4"/>
        <v>5.7542857142857144</v>
      </c>
      <c r="K22" s="53">
        <f t="shared" si="4"/>
        <v>5.808571428571428</v>
      </c>
      <c r="L22" s="36">
        <f t="shared" si="4"/>
        <v>5.862857142857143</v>
      </c>
      <c r="M22" s="53">
        <f t="shared" si="4"/>
        <v>5.917142857142857</v>
      </c>
      <c r="N22" s="36">
        <f t="shared" si="4"/>
        <v>5.9714285714285715</v>
      </c>
      <c r="O22" s="36">
        <f t="shared" si="4"/>
        <v>6.025714285714285</v>
      </c>
      <c r="P22" s="37">
        <f t="shared" si="4"/>
        <v>6.08</v>
      </c>
    </row>
    <row r="23" spans="2:16" ht="13.5">
      <c r="B23" s="167">
        <f aca="true" t="shared" si="5" ref="B23:B30">B22+1</f>
        <v>36</v>
      </c>
      <c r="C23" s="168"/>
      <c r="D23" s="35">
        <f t="shared" si="4"/>
        <v>5.277777777777778</v>
      </c>
      <c r="E23" s="36">
        <f t="shared" si="4"/>
        <v>5.330555555555555</v>
      </c>
      <c r="F23" s="36">
        <f t="shared" si="4"/>
        <v>5.383333333333334</v>
      </c>
      <c r="G23" s="36">
        <f t="shared" si="4"/>
        <v>5.436111111111112</v>
      </c>
      <c r="H23" s="36">
        <f t="shared" si="4"/>
        <v>5.488888888888889</v>
      </c>
      <c r="I23" s="36">
        <f t="shared" si="4"/>
        <v>5.541666666666666</v>
      </c>
      <c r="J23" s="36">
        <f t="shared" si="4"/>
        <v>5.594444444444445</v>
      </c>
      <c r="K23" s="53">
        <f t="shared" si="4"/>
        <v>5.647222222222222</v>
      </c>
      <c r="L23" s="36">
        <f t="shared" si="4"/>
        <v>5.7</v>
      </c>
      <c r="M23" s="53">
        <f t="shared" si="4"/>
        <v>5.752777777777778</v>
      </c>
      <c r="N23" s="36">
        <f t="shared" si="4"/>
        <v>5.805555555555555</v>
      </c>
      <c r="O23" s="36">
        <f t="shared" si="4"/>
        <v>5.858333333333333</v>
      </c>
      <c r="P23" s="37">
        <f t="shared" si="4"/>
        <v>5.911111111111111</v>
      </c>
    </row>
    <row r="24" spans="2:16" ht="13.5">
      <c r="B24" s="167">
        <f t="shared" si="5"/>
        <v>37</v>
      </c>
      <c r="C24" s="168"/>
      <c r="D24" s="35">
        <f t="shared" si="4"/>
        <v>5.135135135135135</v>
      </c>
      <c r="E24" s="36">
        <f t="shared" si="4"/>
        <v>5.186486486486487</v>
      </c>
      <c r="F24" s="36">
        <f t="shared" si="4"/>
        <v>5.237837837837837</v>
      </c>
      <c r="G24" s="36">
        <f t="shared" si="4"/>
        <v>5.289189189189189</v>
      </c>
      <c r="H24" s="36">
        <f t="shared" si="4"/>
        <v>5.340540540540541</v>
      </c>
      <c r="I24" s="36">
        <f t="shared" si="4"/>
        <v>5.391891891891892</v>
      </c>
      <c r="J24" s="36">
        <f t="shared" si="4"/>
        <v>5.443243243243243</v>
      </c>
      <c r="K24" s="53">
        <f t="shared" si="4"/>
        <v>5.494594594594595</v>
      </c>
      <c r="L24" s="36">
        <f t="shared" si="4"/>
        <v>5.545945945945946</v>
      </c>
      <c r="M24" s="53">
        <f t="shared" si="4"/>
        <v>5.597297297297297</v>
      </c>
      <c r="N24" s="36">
        <f t="shared" si="4"/>
        <v>5.648648648648648</v>
      </c>
      <c r="O24" s="36">
        <f t="shared" si="4"/>
        <v>5.7</v>
      </c>
      <c r="P24" s="37">
        <f t="shared" si="4"/>
        <v>5.751351351351351</v>
      </c>
    </row>
    <row r="25" spans="2:16" ht="14.25" thickBot="1">
      <c r="B25" s="175">
        <f t="shared" si="5"/>
        <v>38</v>
      </c>
      <c r="C25" s="176"/>
      <c r="D25" s="38">
        <f t="shared" si="4"/>
        <v>5</v>
      </c>
      <c r="E25" s="39">
        <f t="shared" si="4"/>
        <v>5.05</v>
      </c>
      <c r="F25" s="39">
        <f t="shared" si="4"/>
        <v>5.1</v>
      </c>
      <c r="G25" s="39">
        <f t="shared" si="4"/>
        <v>5.15</v>
      </c>
      <c r="H25" s="39">
        <f t="shared" si="4"/>
        <v>5.2</v>
      </c>
      <c r="I25" s="39">
        <f t="shared" si="4"/>
        <v>5.25</v>
      </c>
      <c r="J25" s="39">
        <f t="shared" si="4"/>
        <v>5.299999999999999</v>
      </c>
      <c r="K25" s="54">
        <f t="shared" si="4"/>
        <v>5.35</v>
      </c>
      <c r="L25" s="39">
        <f t="shared" si="4"/>
        <v>5.4</v>
      </c>
      <c r="M25" s="54">
        <f t="shared" si="4"/>
        <v>5.45</v>
      </c>
      <c r="N25" s="39">
        <f t="shared" si="4"/>
        <v>5.5</v>
      </c>
      <c r="O25" s="39">
        <f t="shared" si="4"/>
        <v>5.55</v>
      </c>
      <c r="P25" s="40">
        <f t="shared" si="4"/>
        <v>5.6</v>
      </c>
    </row>
    <row r="26" spans="2:16" ht="14.25" thickTop="1">
      <c r="B26" s="177">
        <f>B25+1</f>
        <v>39</v>
      </c>
      <c r="C26" s="178"/>
      <c r="D26" s="41">
        <f t="shared" si="4"/>
        <v>4.871794871794872</v>
      </c>
      <c r="E26" s="10">
        <f t="shared" si="4"/>
        <v>4.920512820512821</v>
      </c>
      <c r="F26" s="10">
        <f t="shared" si="4"/>
        <v>4.969230769230769</v>
      </c>
      <c r="G26" s="10">
        <f t="shared" si="4"/>
        <v>5.017948717948718</v>
      </c>
      <c r="H26" s="10">
        <f t="shared" si="4"/>
        <v>5.066666666666666</v>
      </c>
      <c r="I26" s="10">
        <f t="shared" si="4"/>
        <v>5.115384615384616</v>
      </c>
      <c r="J26" s="10">
        <f t="shared" si="4"/>
        <v>5.164102564102564</v>
      </c>
      <c r="K26" s="55">
        <f t="shared" si="4"/>
        <v>5.212820512820513</v>
      </c>
      <c r="L26" s="10">
        <f t="shared" si="4"/>
        <v>5.2615384615384615</v>
      </c>
      <c r="M26" s="55">
        <f t="shared" si="4"/>
        <v>5.31025641025641</v>
      </c>
      <c r="N26" s="10">
        <f t="shared" si="4"/>
        <v>5.3589743589743595</v>
      </c>
      <c r="O26" s="10">
        <f t="shared" si="4"/>
        <v>5.407692307692308</v>
      </c>
      <c r="P26" s="42">
        <f t="shared" si="4"/>
        <v>5.456410256410257</v>
      </c>
    </row>
    <row r="27" spans="2:16" ht="13.5">
      <c r="B27" s="167">
        <f t="shared" si="5"/>
        <v>40</v>
      </c>
      <c r="C27" s="168"/>
      <c r="D27" s="35">
        <f t="shared" si="4"/>
        <v>4.75</v>
      </c>
      <c r="E27" s="36">
        <f t="shared" si="4"/>
        <v>4.7975</v>
      </c>
      <c r="F27" s="36">
        <f t="shared" si="4"/>
        <v>4.845</v>
      </c>
      <c r="G27" s="36">
        <f t="shared" si="4"/>
        <v>4.8925</v>
      </c>
      <c r="H27" s="36">
        <f t="shared" si="4"/>
        <v>4.9399999999999995</v>
      </c>
      <c r="I27" s="36">
        <f t="shared" si="4"/>
        <v>4.9875</v>
      </c>
      <c r="J27" s="36">
        <f t="shared" si="4"/>
        <v>5.035</v>
      </c>
      <c r="K27" s="53">
        <f t="shared" si="4"/>
        <v>5.0825</v>
      </c>
      <c r="L27" s="36">
        <f t="shared" si="4"/>
        <v>5.130000000000001</v>
      </c>
      <c r="M27" s="53">
        <f t="shared" si="4"/>
        <v>5.1775</v>
      </c>
      <c r="N27" s="36">
        <f t="shared" si="4"/>
        <v>5.225</v>
      </c>
      <c r="O27" s="36">
        <f t="shared" si="4"/>
        <v>5.2725</v>
      </c>
      <c r="P27" s="37">
        <f t="shared" si="4"/>
        <v>5.319999999999999</v>
      </c>
    </row>
    <row r="28" spans="2:16" ht="13.5">
      <c r="B28" s="167">
        <f t="shared" si="5"/>
        <v>41</v>
      </c>
      <c r="C28" s="168"/>
      <c r="D28" s="35">
        <f t="shared" si="4"/>
        <v>4.634146341463415</v>
      </c>
      <c r="E28" s="36">
        <f t="shared" si="4"/>
        <v>4.680487804878049</v>
      </c>
      <c r="F28" s="36">
        <f t="shared" si="4"/>
        <v>4.726829268292683</v>
      </c>
      <c r="G28" s="36">
        <f t="shared" si="4"/>
        <v>4.773170731707317</v>
      </c>
      <c r="H28" s="36">
        <f t="shared" si="4"/>
        <v>4.819512195121951</v>
      </c>
      <c r="I28" s="36">
        <f t="shared" si="4"/>
        <v>4.865853658536585</v>
      </c>
      <c r="J28" s="36">
        <f t="shared" si="4"/>
        <v>4.912195121951219</v>
      </c>
      <c r="K28" s="53">
        <f t="shared" si="4"/>
        <v>4.958536585365854</v>
      </c>
      <c r="L28" s="36">
        <f t="shared" si="4"/>
        <v>5.004878048780489</v>
      </c>
      <c r="M28" s="53">
        <f t="shared" si="4"/>
        <v>5.051219512195122</v>
      </c>
      <c r="N28" s="36">
        <f t="shared" si="4"/>
        <v>5.097560975609756</v>
      </c>
      <c r="O28" s="36">
        <f t="shared" si="4"/>
        <v>5.143902439024391</v>
      </c>
      <c r="P28" s="37">
        <f t="shared" si="4"/>
        <v>5.190243902439025</v>
      </c>
    </row>
    <row r="29" spans="2:16" ht="13.5">
      <c r="B29" s="167">
        <f t="shared" si="5"/>
        <v>42</v>
      </c>
      <c r="C29" s="168"/>
      <c r="D29" s="35">
        <f t="shared" si="4"/>
        <v>4.523809523809524</v>
      </c>
      <c r="E29" s="36">
        <f t="shared" si="4"/>
        <v>4.569047619047619</v>
      </c>
      <c r="F29" s="36">
        <f t="shared" si="4"/>
        <v>4.614285714285714</v>
      </c>
      <c r="G29" s="36">
        <f t="shared" si="4"/>
        <v>4.65952380952381</v>
      </c>
      <c r="H29" s="36">
        <f t="shared" si="4"/>
        <v>4.704761904761905</v>
      </c>
      <c r="I29" s="36">
        <f t="shared" si="4"/>
        <v>4.75</v>
      </c>
      <c r="J29" s="36">
        <f t="shared" si="4"/>
        <v>4.795238095238095</v>
      </c>
      <c r="K29" s="53">
        <f t="shared" si="4"/>
        <v>4.84047619047619</v>
      </c>
      <c r="L29" s="36">
        <f t="shared" si="4"/>
        <v>4.885714285714286</v>
      </c>
      <c r="M29" s="53">
        <f t="shared" si="4"/>
        <v>4.930952380952381</v>
      </c>
      <c r="N29" s="36">
        <f t="shared" si="4"/>
        <v>4.976190476190476</v>
      </c>
      <c r="O29" s="36">
        <f t="shared" si="4"/>
        <v>5.021428571428571</v>
      </c>
      <c r="P29" s="37">
        <f t="shared" si="4"/>
        <v>5.066666666666666</v>
      </c>
    </row>
    <row r="30" spans="2:16" ht="14.25" thickBot="1">
      <c r="B30" s="169">
        <f t="shared" si="5"/>
        <v>43</v>
      </c>
      <c r="C30" s="170"/>
      <c r="D30" s="49">
        <f t="shared" si="4"/>
        <v>4.4186046511627906</v>
      </c>
      <c r="E30" s="50">
        <f t="shared" si="4"/>
        <v>4.46279069767442</v>
      </c>
      <c r="F30" s="50">
        <f t="shared" si="4"/>
        <v>4.506976744186047</v>
      </c>
      <c r="G30" s="50">
        <f t="shared" si="4"/>
        <v>4.551162790697674</v>
      </c>
      <c r="H30" s="50">
        <f t="shared" si="4"/>
        <v>4.595348837209302</v>
      </c>
      <c r="I30" s="50">
        <f t="shared" si="4"/>
        <v>4.63953488372093</v>
      </c>
      <c r="J30" s="50">
        <f t="shared" si="4"/>
        <v>4.683720930232559</v>
      </c>
      <c r="K30" s="58">
        <f t="shared" si="4"/>
        <v>4.727906976744186</v>
      </c>
      <c r="L30" s="50">
        <f t="shared" si="4"/>
        <v>4.772093023255814</v>
      </c>
      <c r="M30" s="58">
        <f t="shared" si="4"/>
        <v>4.816279069767441</v>
      </c>
      <c r="N30" s="50">
        <f t="shared" si="4"/>
        <v>4.86046511627907</v>
      </c>
      <c r="O30" s="50">
        <f t="shared" si="4"/>
        <v>4.904651162790698</v>
      </c>
      <c r="P30" s="51">
        <f t="shared" si="4"/>
        <v>4.948837209302326</v>
      </c>
    </row>
  </sheetData>
  <sheetProtection/>
  <mergeCells count="44">
    <mergeCell ref="D2:G2"/>
    <mergeCell ref="D7:D8"/>
    <mergeCell ref="E7:E8"/>
    <mergeCell ref="F7:F8"/>
    <mergeCell ref="G7:G8"/>
    <mergeCell ref="B11:C11"/>
    <mergeCell ref="J7:J8"/>
    <mergeCell ref="H7:H8"/>
    <mergeCell ref="O7:O8"/>
    <mergeCell ref="P7:P8"/>
    <mergeCell ref="B9:C9"/>
    <mergeCell ref="B10:C10"/>
    <mergeCell ref="K7:K8"/>
    <mergeCell ref="L7:L8"/>
    <mergeCell ref="K19:K20"/>
    <mergeCell ref="L19:L20"/>
    <mergeCell ref="M7:M8"/>
    <mergeCell ref="N7:N8"/>
    <mergeCell ref="B13:C13"/>
    <mergeCell ref="B14:C14"/>
    <mergeCell ref="B15:C15"/>
    <mergeCell ref="D19:D20"/>
    <mergeCell ref="B12:C12"/>
    <mergeCell ref="I7:I8"/>
    <mergeCell ref="B25:C25"/>
    <mergeCell ref="B26:C26"/>
    <mergeCell ref="O19:O20"/>
    <mergeCell ref="P19:P20"/>
    <mergeCell ref="B21:C21"/>
    <mergeCell ref="B22:C22"/>
    <mergeCell ref="G19:G20"/>
    <mergeCell ref="H19:H20"/>
    <mergeCell ref="I19:I20"/>
    <mergeCell ref="J19:J20"/>
    <mergeCell ref="B29:C29"/>
    <mergeCell ref="B30:C30"/>
    <mergeCell ref="B27:C27"/>
    <mergeCell ref="B28:C28"/>
    <mergeCell ref="M19:M20"/>
    <mergeCell ref="N19:N20"/>
    <mergeCell ref="E19:E20"/>
    <mergeCell ref="F19:F20"/>
    <mergeCell ref="B23:C23"/>
    <mergeCell ref="B24:C2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A7N8X</dc:creator>
  <cp:keywords/>
  <dc:description/>
  <cp:lastModifiedBy>purin6622@me.pikara.ne.jp</cp:lastModifiedBy>
  <cp:lastPrinted>2006-06-06T12:03:45Z</cp:lastPrinted>
  <dcterms:created xsi:type="dcterms:W3CDTF">2001-05-06T07:40:12Z</dcterms:created>
  <dcterms:modified xsi:type="dcterms:W3CDTF">2023-01-16T12:36:47Z</dcterms:modified>
  <cp:category/>
  <cp:version/>
  <cp:contentType/>
  <cp:contentStatus/>
</cp:coreProperties>
</file>